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dd_sejlsport\Dansk Sejlunion Dropbox\Camilla Bauner\ELITE\Landsholdskontrakter\"/>
    </mc:Choice>
  </mc:AlternateContent>
  <xr:revisionPtr revIDLastSave="0" documentId="13_ncr:1_{3219F6F6-54C5-4CEF-900D-67BD89C02DA5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Aktivitetsstøtte sejler" sheetId="5" r:id="rId1"/>
    <sheet name="Grejstøtte Sejler" sheetId="14" state="hidden" r:id="rId2"/>
    <sheet name="DS-Trailerkørsel" sheetId="13" r:id="rId3"/>
  </sheets>
  <definedNames>
    <definedName name="_xlnm.Print_Area" localSheetId="0">'Aktivitetsstøtte sejler'!$A$3:$G$48</definedName>
    <definedName name="_xlnm.Print_Area" localSheetId="2">'DS-Trailerkørsel'!$B$1:$G$48</definedName>
    <definedName name="_xlnm.Print_Area" localSheetId="1">'Grejstøtte Sejler'!$A$3:$G$37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" i="13" l="1"/>
  <c r="F14" i="13"/>
  <c r="F15" i="13"/>
  <c r="F16" i="13"/>
  <c r="F17" i="13"/>
  <c r="E19" i="5"/>
  <c r="E22" i="14" l="1"/>
  <c r="F17" i="14" s="1"/>
  <c r="F11" i="14" l="1"/>
  <c r="F13" i="14"/>
  <c r="F15" i="14"/>
  <c r="F19" i="14"/>
  <c r="E16" i="5"/>
  <c r="E21" i="5"/>
  <c r="F35" i="13" l="1"/>
  <c r="E33" i="5"/>
  <c r="F14" i="5" s="1"/>
  <c r="F22" i="14"/>
  <c r="F23" i="14" s="1"/>
  <c r="F25" i="5" l="1"/>
  <c r="F23" i="5"/>
  <c r="F21" i="5"/>
  <c r="F16" i="5"/>
  <c r="F31" i="5"/>
  <c r="F19" i="5"/>
  <c r="F27" i="5"/>
  <c r="F12" i="5"/>
  <c r="F29" i="5"/>
  <c r="F33" i="5" l="1"/>
  <c r="F34" i="5" s="1"/>
</calcChain>
</file>

<file path=xl/sharedStrings.xml><?xml version="1.0" encoding="utf-8"?>
<sst xmlns="http://schemas.openxmlformats.org/spreadsheetml/2006/main" count="155" uniqueCount="85">
  <si>
    <t>Startgebyr</t>
  </si>
  <si>
    <t>Logiomkostninger (ophold)</t>
  </si>
  <si>
    <t>Kørsel u/trailer</t>
  </si>
  <si>
    <t>Konto nr.:</t>
  </si>
  <si>
    <t>km x 2,00</t>
  </si>
  <si>
    <t>km x 3,00</t>
  </si>
  <si>
    <t>Transport</t>
  </si>
  <si>
    <t>I alt til afregning</t>
  </si>
  <si>
    <t xml:space="preserve"> </t>
  </si>
  <si>
    <t>_______________</t>
  </si>
  <si>
    <t xml:space="preserve">Reg.nr.: </t>
  </si>
  <si>
    <t>Bro- og Vejafgifter</t>
  </si>
  <si>
    <t>Færge</t>
  </si>
  <si>
    <t>Fly</t>
  </si>
  <si>
    <t>Navn:</t>
  </si>
  <si>
    <t>Udrejsedato:</t>
  </si>
  <si>
    <t>Hjemrejsedato:</t>
  </si>
  <si>
    <t>Bådleje</t>
  </si>
  <si>
    <t>Husk altid at angive bankoplysninger:</t>
  </si>
  <si>
    <t>Såfremt sejleren er berettiget til atletstipendium eller løn udbetales dette efter aftale.</t>
  </si>
  <si>
    <t>Skriv dit navn</t>
  </si>
  <si>
    <t>DS Kontering</t>
  </si>
  <si>
    <t>Skriv dato</t>
  </si>
  <si>
    <t>Husk altid at angive dine bankoplysninger:</t>
  </si>
  <si>
    <t>Forbeholdt DS</t>
  </si>
  <si>
    <t>Parkeringsafgift</t>
  </si>
  <si>
    <t>Coachboat benzin</t>
  </si>
  <si>
    <t>Smågrej. Beskriv</t>
  </si>
  <si>
    <t>Kørsel m/ egen trailer</t>
  </si>
  <si>
    <t>Stævne/aktivitet</t>
  </si>
  <si>
    <t>Skriv stævne / aktivitet</t>
  </si>
  <si>
    <t>Dokumentation for udgifter opbevares hos sejleren til brug ved sejlerens sportsregnskab.</t>
  </si>
  <si>
    <t>Ovenstående vil blive indberettet til SKAT som B-indkomst ved årets afslutning.</t>
  </si>
  <si>
    <t>Afregningen mailes til DS-klassetræner/cheftræner som skal godkende før udbetaling.</t>
  </si>
  <si>
    <t>Senest 14 dage efter aktiviteten skal endelig afregning fremsendes til DS.</t>
  </si>
  <si>
    <t>Afregninger udbetales hver 14. dag efter godkendelse i DS</t>
  </si>
  <si>
    <t>Spørgsmål som "Hvor er mine penge" sendes til DS-klassetræner/cheftræner.</t>
  </si>
  <si>
    <t>Trailer/Båd nr.:</t>
  </si>
  <si>
    <t>Sejlere i bilen:</t>
  </si>
  <si>
    <t>Havneleje/bådparkering</t>
  </si>
  <si>
    <t>Stævne/aktivitetsnavn:</t>
  </si>
  <si>
    <t>Registreringsnummer på anvendt bil:</t>
  </si>
  <si>
    <t>Kørsel m/trailer:</t>
  </si>
  <si>
    <t>Dato for kørsel</t>
  </si>
  <si>
    <t>Strækning kørt</t>
  </si>
  <si>
    <t>Antal km.</t>
  </si>
  <si>
    <t>Beløb</t>
  </si>
  <si>
    <t>Andet Beskriv:</t>
  </si>
  <si>
    <t>På dette skema påføres udelukkende de udgifter som relaterer sig til transporten af DS traileren</t>
  </si>
  <si>
    <t>Andre DS trailer udgifter:</t>
  </si>
  <si>
    <t>Bilagsnumre:</t>
  </si>
  <si>
    <t>Ovenstående felter SKAL udfyldes</t>
  </si>
  <si>
    <t>Bilagene skal nummereres, på bilaget og i kolonnen Bilagsnumre. Også ved scanning/billede</t>
  </si>
  <si>
    <t>Km stand på anvendt bil ved kørslens begyndelse</t>
  </si>
  <si>
    <t>Udgift til kørsel med DS-ejet trailer/gummibåd skal afregnes på skemaet DS-Trailerkørsel.</t>
  </si>
  <si>
    <t>Konkurrencer træning mm</t>
  </si>
  <si>
    <t>LS1: 31030</t>
  </si>
  <si>
    <t>LS1: 31130</t>
  </si>
  <si>
    <t>DS kontering</t>
  </si>
  <si>
    <t>De originale bilag skal vedhæftes dette skema. Gerne scannede/PDF versioner ved fremsendelse på mail.</t>
  </si>
  <si>
    <r>
      <t xml:space="preserve">Afregningen mailes til DS-klassetræner/cheftræner med </t>
    </r>
    <r>
      <rPr>
        <u/>
        <sz val="12"/>
        <color rgb="FF0070C0"/>
        <rFont val="Arial"/>
        <family val="2"/>
      </rPr>
      <t>Frank.eriksen@sejlsport.dk</t>
    </r>
    <r>
      <rPr>
        <sz val="12"/>
        <rFont val="Arial"/>
        <family val="2"/>
      </rPr>
      <t xml:space="preserve"> på cc. </t>
    </r>
  </si>
  <si>
    <t>DS-klassetræner/cheftræner skal godkende aktiviteten/afregningen før der kan udbetales.</t>
  </si>
  <si>
    <t>Sum</t>
  </si>
  <si>
    <t xml:space="preserve">LS 3: </t>
  </si>
  <si>
    <t xml:space="preserve">BEMÆRK:
Til afregning/udbetaling </t>
  </si>
  <si>
    <t>DS tilskud til aktiviteten (beregnes)</t>
  </si>
  <si>
    <t>GREJ</t>
  </si>
  <si>
    <t>Sejl</t>
  </si>
  <si>
    <t>Rig</t>
  </si>
  <si>
    <t>Båd</t>
  </si>
  <si>
    <t>Smågrej: Beskriv</t>
  </si>
  <si>
    <t>Andet: beskriv</t>
  </si>
  <si>
    <r>
      <t>Faktiske udgifter til aktiviteten</t>
    </r>
    <r>
      <rPr>
        <b/>
        <sz val="10"/>
        <rFont val="Arial"/>
        <family val="2"/>
      </rPr>
      <t xml:space="preserve"> (udfyldes af sejler</t>
    </r>
    <r>
      <rPr>
        <sz val="10"/>
        <rFont val="Arial"/>
        <family val="2"/>
      </rPr>
      <t>)</t>
    </r>
  </si>
  <si>
    <t>Aktivitet/Stævne</t>
  </si>
  <si>
    <t>Skriv aktivitet / stævne</t>
  </si>
  <si>
    <t>LS 1: 31025</t>
  </si>
  <si>
    <t>Til højre tastes det beløb som er aftalt hvis der er aftalt beløb med træneren. Kan være mindre end "Sum"</t>
  </si>
  <si>
    <t>Forplejning / mad. Faktiske udgifter</t>
  </si>
  <si>
    <t>Takst per km. er 2,30 kr.</t>
  </si>
  <si>
    <t xml:space="preserve">LS3 nummer: </t>
  </si>
  <si>
    <t>LS3 nummer:</t>
  </si>
  <si>
    <t>HUSK BILAG FOR UDLÆG</t>
  </si>
  <si>
    <t>AFREGNING AF AKTIVITETSSTØTTE TIL SEJLERE 2025</t>
  </si>
  <si>
    <t>AFREGNING AF GREJSTØTTE TIL SEJLERE 2025</t>
  </si>
  <si>
    <t>AFREGNING Kørsel med DS Trailer/Gummibåd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</si>
</sst>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&quot;kr.&quot;\ * #,##0_ ;_ &quot;kr.&quot;\ * \-#,##0_ ;_ &quot;kr.&quot;\ * &quot;-&quot;_ ;_ @_ "/>
    <numFmt numFmtId="165" formatCode="_ &quot;kr.&quot;\ * #,##0.00_ ;_ &quot;kr.&quot;\ * \-#,##0.00_ ;_ &quot;kr.&quot;\ * &quot;-&quot;??_ ;_ @_ "/>
    <numFmt numFmtId="166" formatCode="&quot;kr.&quot;\ #,##0_);[Red]\(&quot;kr.&quot;\ #,##0\)"/>
    <numFmt numFmtId="167" formatCode="_(* #,##0.00_);_(* \(#,##0.00\);_(* &quot;-&quot;??_);_(@_)"/>
    <numFmt numFmtId="168" formatCode="_(* #,##0_);_(* \(#,##0\);_(* &quot;-&quot;??_);_(@_)"/>
    <numFmt numFmtId="169" formatCode="_ &quot;kr.&quot;\ * #,##0_ ;_ &quot;kr.&quot;\ * \-#,##0_ ;_ &quot;kr.&quot;\ * &quot;-&quot;??_ ;_ @_ "/>
  </numFmts>
  <fonts count="14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Arial"/>
      <family val="2"/>
    </font>
    <font>
      <sz val="12"/>
      <name val="Arial"/>
      <family val="2"/>
    </font>
    <font>
      <u/>
      <sz val="12"/>
      <color rgb="FF0070C0"/>
      <name val="Arial"/>
      <family val="2"/>
    </font>
    <font>
      <b/>
      <sz val="8"/>
      <name val="Arial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125">
    <xf numFmtId="0" fontId="0" fillId="0" borderId="0" xfId="0"/>
    <xf numFmtId="0" fontId="4" fillId="0" borderId="0" xfId="0" applyFont="1"/>
    <xf numFmtId="0" fontId="0" fillId="0" borderId="4" xfId="0" applyBorder="1"/>
    <xf numFmtId="0" fontId="0" fillId="0" borderId="5" xfId="0" applyBorder="1"/>
    <xf numFmtId="0" fontId="3" fillId="0" borderId="5" xfId="0" applyFont="1" applyBorder="1"/>
    <xf numFmtId="0" fontId="5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0" fontId="0" fillId="0" borderId="6" xfId="0" applyBorder="1" applyAlignment="1">
      <alignment horizontal="left"/>
    </xf>
    <xf numFmtId="2" fontId="0" fillId="0" borderId="9" xfId="0" applyNumberFormat="1" applyBorder="1"/>
    <xf numFmtId="0" fontId="0" fillId="0" borderId="11" xfId="0" applyBorder="1"/>
    <xf numFmtId="0" fontId="4" fillId="0" borderId="0" xfId="0" applyFont="1" applyAlignment="1">
      <alignment horizontal="left"/>
    </xf>
    <xf numFmtId="0" fontId="3" fillId="0" borderId="17" xfId="0" applyFont="1" applyBorder="1"/>
    <xf numFmtId="0" fontId="3" fillId="0" borderId="19" xfId="0" applyFont="1" applyBorder="1"/>
    <xf numFmtId="0" fontId="0" fillId="0" borderId="20" xfId="0" applyBorder="1"/>
    <xf numFmtId="0" fontId="3" fillId="0" borderId="20" xfId="0" applyFont="1" applyBorder="1"/>
    <xf numFmtId="0" fontId="3" fillId="0" borderId="0" xfId="0" applyFont="1" applyAlignment="1">
      <alignment horizontal="left"/>
    </xf>
    <xf numFmtId="0" fontId="6" fillId="0" borderId="0" xfId="0" applyFont="1"/>
    <xf numFmtId="0" fontId="5" fillId="0" borderId="13" xfId="0" applyFont="1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2" fillId="0" borderId="17" xfId="0" applyFont="1" applyBorder="1"/>
    <xf numFmtId="0" fontId="2" fillId="0" borderId="12" xfId="0" applyFont="1" applyBorder="1"/>
    <xf numFmtId="0" fontId="2" fillId="0" borderId="13" xfId="0" applyFont="1" applyBorder="1"/>
    <xf numFmtId="0" fontId="0" fillId="0" borderId="16" xfId="0" applyBorder="1"/>
    <xf numFmtId="0" fontId="0" fillId="0" borderId="22" xfId="0" applyBorder="1"/>
    <xf numFmtId="0" fontId="3" fillId="0" borderId="0" xfId="0" applyFont="1"/>
    <xf numFmtId="0" fontId="2" fillId="0" borderId="23" xfId="0" applyFont="1" applyBorder="1"/>
    <xf numFmtId="0" fontId="0" fillId="0" borderId="7" xfId="0" applyBorder="1"/>
    <xf numFmtId="0" fontId="0" fillId="2" borderId="8" xfId="0" applyFill="1" applyBorder="1" applyAlignment="1">
      <alignment horizontal="right"/>
    </xf>
    <xf numFmtId="0" fontId="0" fillId="2" borderId="10" xfId="0" applyFill="1" applyBorder="1" applyAlignment="1">
      <alignment horizontal="right"/>
    </xf>
    <xf numFmtId="0" fontId="5" fillId="0" borderId="5" xfId="0" applyFont="1" applyBorder="1" applyAlignment="1">
      <alignment horizontal="center"/>
    </xf>
    <xf numFmtId="166" fontId="0" fillId="0" borderId="8" xfId="1" applyNumberFormat="1" applyFont="1" applyBorder="1"/>
    <xf numFmtId="166" fontId="0" fillId="0" borderId="9" xfId="1" applyNumberFormat="1" applyFont="1" applyFill="1" applyBorder="1" applyAlignment="1"/>
    <xf numFmtId="0" fontId="1" fillId="0" borderId="16" xfId="0" applyFont="1" applyBorder="1"/>
    <xf numFmtId="164" fontId="0" fillId="0" borderId="8" xfId="1" applyNumberFormat="1" applyFont="1" applyBorder="1"/>
    <xf numFmtId="164" fontId="0" fillId="0" borderId="9" xfId="1" applyNumberFormat="1" applyFont="1" applyBorder="1"/>
    <xf numFmtId="164" fontId="0" fillId="0" borderId="8" xfId="1" applyNumberFormat="1" applyFont="1" applyFill="1" applyBorder="1"/>
    <xf numFmtId="164" fontId="0" fillId="0" borderId="3" xfId="1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2" borderId="23" xfId="0" applyFont="1" applyFill="1" applyBorder="1"/>
    <xf numFmtId="0" fontId="0" fillId="0" borderId="0" xfId="0" applyAlignment="1">
      <alignment horizontal="center" wrapText="1"/>
    </xf>
    <xf numFmtId="0" fontId="0" fillId="3" borderId="8" xfId="0" applyFill="1" applyBorder="1"/>
    <xf numFmtId="0" fontId="0" fillId="3" borderId="4" xfId="0" applyFill="1" applyBorder="1"/>
    <xf numFmtId="0" fontId="8" fillId="0" borderId="26" xfId="0" applyFont="1" applyBorder="1"/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0" fillId="0" borderId="27" xfId="0" applyBorder="1"/>
    <xf numFmtId="14" fontId="1" fillId="0" borderId="0" xfId="0" applyNumberFormat="1" applyFont="1"/>
    <xf numFmtId="14" fontId="0" fillId="0" borderId="0" xfId="0" applyNumberFormat="1"/>
    <xf numFmtId="168" fontId="0" fillId="0" borderId="0" xfId="1" applyNumberFormat="1" applyFont="1" applyBorder="1"/>
    <xf numFmtId="165" fontId="0" fillId="0" borderId="8" xfId="2" applyFont="1" applyBorder="1"/>
    <xf numFmtId="165" fontId="0" fillId="0" borderId="8" xfId="2" applyFont="1" applyFill="1" applyBorder="1"/>
    <xf numFmtId="165" fontId="0" fillId="0" borderId="9" xfId="2" applyFont="1" applyBorder="1"/>
    <xf numFmtId="165" fontId="0" fillId="0" borderId="9" xfId="2" applyFont="1" applyFill="1" applyBorder="1"/>
    <xf numFmtId="165" fontId="0" fillId="0" borderId="1" xfId="2" applyFont="1" applyBorder="1"/>
    <xf numFmtId="165" fontId="0" fillId="0" borderId="1" xfId="2" applyFont="1" applyFill="1" applyBorder="1"/>
    <xf numFmtId="165" fontId="0" fillId="0" borderId="10" xfId="2" applyFont="1" applyBorder="1"/>
    <xf numFmtId="2" fontId="3" fillId="0" borderId="8" xfId="0" applyNumberFormat="1" applyFont="1" applyBorder="1"/>
    <xf numFmtId="0" fontId="3" fillId="0" borderId="16" xfId="0" applyFont="1" applyBorder="1"/>
    <xf numFmtId="0" fontId="0" fillId="0" borderId="28" xfId="0" applyBorder="1"/>
    <xf numFmtId="0" fontId="0" fillId="0" borderId="29" xfId="0" applyBorder="1"/>
    <xf numFmtId="0" fontId="0" fillId="0" borderId="9" xfId="0" applyBorder="1"/>
    <xf numFmtId="0" fontId="0" fillId="0" borderId="8" xfId="0" applyBorder="1"/>
    <xf numFmtId="0" fontId="0" fillId="0" borderId="3" xfId="0" applyBorder="1"/>
    <xf numFmtId="168" fontId="1" fillId="0" borderId="1" xfId="1" applyNumberFormat="1" applyFont="1" applyBorder="1"/>
    <xf numFmtId="0" fontId="3" fillId="0" borderId="0" xfId="0" applyFont="1" applyAlignment="1">
      <alignment wrapText="1"/>
    </xf>
    <xf numFmtId="0" fontId="1" fillId="3" borderId="8" xfId="0" applyFont="1" applyFill="1" applyBorder="1"/>
    <xf numFmtId="0" fontId="3" fillId="0" borderId="27" xfId="0" applyFont="1" applyBorder="1"/>
    <xf numFmtId="0" fontId="3" fillId="0" borderId="12" xfId="0" applyFont="1" applyBorder="1"/>
    <xf numFmtId="0" fontId="3" fillId="0" borderId="11" xfId="0" applyFont="1" applyBorder="1"/>
    <xf numFmtId="0" fontId="9" fillId="3" borderId="1" xfId="0" applyFont="1" applyFill="1" applyBorder="1"/>
    <xf numFmtId="0" fontId="3" fillId="2" borderId="8" xfId="0" applyFont="1" applyFill="1" applyBorder="1" applyAlignment="1">
      <alignment horizontal="right"/>
    </xf>
    <xf numFmtId="0" fontId="3" fillId="0" borderId="23" xfId="0" applyFont="1" applyBorder="1"/>
    <xf numFmtId="0" fontId="3" fillId="0" borderId="24" xfId="0" applyFont="1" applyBorder="1"/>
    <xf numFmtId="0" fontId="3" fillId="3" borderId="8" xfId="0" applyFont="1" applyFill="1" applyBorder="1"/>
    <xf numFmtId="0" fontId="1" fillId="0" borderId="0" xfId="0" applyFont="1" applyAlignment="1">
      <alignment wrapText="1"/>
    </xf>
    <xf numFmtId="0" fontId="3" fillId="0" borderId="2" xfId="0" applyFont="1" applyBorder="1"/>
    <xf numFmtId="0" fontId="0" fillId="0" borderId="6" xfId="0" applyBorder="1" applyAlignment="1">
      <alignment horizontal="center"/>
    </xf>
    <xf numFmtId="166" fontId="1" fillId="0" borderId="7" xfId="1" applyNumberFormat="1" applyFont="1" applyBorder="1" applyAlignment="1">
      <alignment wrapText="1"/>
    </xf>
    <xf numFmtId="165" fontId="3" fillId="0" borderId="10" xfId="2" applyFont="1" applyBorder="1" applyAlignment="1">
      <alignment wrapText="1"/>
    </xf>
    <xf numFmtId="0" fontId="1" fillId="0" borderId="12" xfId="0" applyFont="1" applyBorder="1" applyAlignment="1">
      <alignment horizontal="left"/>
    </xf>
    <xf numFmtId="0" fontId="1" fillId="4" borderId="23" xfId="0" applyFont="1" applyFill="1" applyBorder="1"/>
    <xf numFmtId="0" fontId="1" fillId="4" borderId="8" xfId="0" applyFont="1" applyFill="1" applyBorder="1"/>
    <xf numFmtId="169" fontId="0" fillId="4" borderId="10" xfId="2" applyNumberFormat="1" applyFont="1" applyFill="1" applyBorder="1"/>
    <xf numFmtId="0" fontId="13" fillId="0" borderId="0" xfId="0" applyFont="1" applyAlignment="1">
      <alignment horizontal="left"/>
    </xf>
    <xf numFmtId="166" fontId="1" fillId="2" borderId="7" xfId="1" applyNumberFormat="1" applyFont="1" applyFill="1" applyBorder="1" applyAlignment="1">
      <alignment wrapText="1"/>
    </xf>
    <xf numFmtId="166" fontId="0" fillId="2" borderId="8" xfId="1" applyNumberFormat="1" applyFont="1" applyFill="1" applyBorder="1"/>
    <xf numFmtId="164" fontId="0" fillId="2" borderId="9" xfId="1" applyNumberFormat="1" applyFont="1" applyFill="1" applyBorder="1"/>
    <xf numFmtId="164" fontId="0" fillId="2" borderId="8" xfId="1" applyNumberFormat="1" applyFont="1" applyFill="1" applyBorder="1"/>
    <xf numFmtId="164" fontId="0" fillId="2" borderId="3" xfId="1" applyNumberFormat="1" applyFont="1" applyFill="1" applyBorder="1"/>
    <xf numFmtId="166" fontId="0" fillId="2" borderId="9" xfId="1" applyNumberFormat="1" applyFont="1" applyFill="1" applyBorder="1" applyAlignment="1"/>
    <xf numFmtId="0" fontId="3" fillId="0" borderId="25" xfId="0" applyFont="1" applyBorder="1"/>
    <xf numFmtId="166" fontId="3" fillId="0" borderId="1" xfId="1" applyNumberFormat="1" applyFont="1" applyBorder="1"/>
    <xf numFmtId="166" fontId="3" fillId="2" borderId="1" xfId="1" applyNumberFormat="1" applyFont="1" applyFill="1" applyBorder="1"/>
    <xf numFmtId="0" fontId="3" fillId="2" borderId="1" xfId="0" applyFont="1" applyFill="1" applyBorder="1" applyAlignment="1">
      <alignment horizontal="right"/>
    </xf>
    <xf numFmtId="168" fontId="3" fillId="0" borderId="0" xfId="1" applyNumberFormat="1" applyFont="1" applyBorder="1"/>
    <xf numFmtId="0" fontId="0" fillId="0" borderId="0" xfId="0" applyAlignment="1">
      <alignment horizontal="left"/>
    </xf>
    <xf numFmtId="0" fontId="3" fillId="0" borderId="16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16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12" fillId="4" borderId="11" xfId="0" applyFont="1" applyFill="1" applyBorder="1" applyAlignment="1">
      <alignment horizontal="left" vertical="top" wrapText="1"/>
    </xf>
    <xf numFmtId="0" fontId="12" fillId="4" borderId="26" xfId="0" applyFont="1" applyFill="1" applyBorder="1" applyAlignment="1">
      <alignment horizontal="left" vertical="top" wrapText="1"/>
    </xf>
    <xf numFmtId="0" fontId="3" fillId="0" borderId="21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0" fillId="0" borderId="22" xfId="0" applyBorder="1" applyAlignment="1">
      <alignment horizontal="left"/>
    </xf>
    <xf numFmtId="0" fontId="0" fillId="0" borderId="12" xfId="0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3" xfId="0" applyBorder="1" applyAlignment="1">
      <alignment horizontal="center"/>
    </xf>
  </cellXfs>
  <cellStyles count="3">
    <cellStyle name="Komma" xfId="1" builtinId="3"/>
    <cellStyle name="Normal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8"/>
  <sheetViews>
    <sheetView tabSelected="1" zoomScale="85" zoomScaleNormal="85" workbookViewId="0">
      <selection activeCell="A44" sqref="A44"/>
    </sheetView>
  </sheetViews>
  <sheetFormatPr defaultColWidth="8.7109375" defaultRowHeight="12.75" x14ac:dyDescent="0.2"/>
  <cols>
    <col min="1" max="1" width="16" customWidth="1"/>
    <col min="2" max="2" width="19.28515625" customWidth="1"/>
    <col min="3" max="3" width="14.7109375" customWidth="1"/>
    <col min="4" max="4" width="10.28515625" customWidth="1"/>
    <col min="5" max="6" width="17.28515625" customWidth="1"/>
    <col min="7" max="7" width="19" customWidth="1"/>
    <col min="10" max="10" width="49.42578125" customWidth="1"/>
  </cols>
  <sheetData>
    <row r="2" spans="1:7" ht="13.5" thickBot="1" x14ac:dyDescent="0.25"/>
    <row r="3" spans="1:7" ht="18.75" thickBot="1" x14ac:dyDescent="0.3">
      <c r="A3" s="25" t="s">
        <v>82</v>
      </c>
      <c r="B3" s="26"/>
      <c r="C3" s="26"/>
      <c r="D3" s="26"/>
      <c r="E3" s="27"/>
      <c r="F3" s="27"/>
      <c r="G3" s="31"/>
    </row>
    <row r="4" spans="1:7" ht="13.5" thickBot="1" x14ac:dyDescent="0.25">
      <c r="A4" s="24"/>
      <c r="B4" s="19"/>
      <c r="C4" s="19"/>
      <c r="D4" s="19"/>
      <c r="E4" s="20"/>
      <c r="F4" s="20"/>
      <c r="G4" s="79" t="s">
        <v>21</v>
      </c>
    </row>
    <row r="5" spans="1:7" ht="13.5" thickBot="1" x14ac:dyDescent="0.25">
      <c r="A5" s="12" t="s">
        <v>14</v>
      </c>
      <c r="B5" s="105" t="s">
        <v>20</v>
      </c>
      <c r="C5" s="105"/>
      <c r="D5" s="105"/>
      <c r="E5" s="18"/>
      <c r="F5" s="18"/>
      <c r="G5" s="88" t="s">
        <v>80</v>
      </c>
    </row>
    <row r="6" spans="1:7" ht="13.5" thickBot="1" x14ac:dyDescent="0.25">
      <c r="A6" s="24"/>
      <c r="B6" s="19"/>
      <c r="C6" s="19"/>
      <c r="D6" s="19"/>
      <c r="E6" s="20"/>
      <c r="F6" s="20"/>
      <c r="G6" s="45"/>
    </row>
    <row r="7" spans="1:7" ht="13.5" thickBot="1" x14ac:dyDescent="0.25">
      <c r="A7" s="12" t="s">
        <v>29</v>
      </c>
      <c r="B7" s="106" t="s">
        <v>30</v>
      </c>
      <c r="C7" s="105"/>
      <c r="D7" s="105"/>
      <c r="E7" s="20"/>
      <c r="F7" s="20"/>
      <c r="G7" s="45"/>
    </row>
    <row r="8" spans="1:7" x14ac:dyDescent="0.2">
      <c r="A8" s="21"/>
      <c r="B8" s="22"/>
      <c r="C8" s="22"/>
      <c r="D8" s="22"/>
      <c r="E8" s="23"/>
      <c r="F8" s="23"/>
      <c r="G8" s="32"/>
    </row>
    <row r="9" spans="1:7" ht="13.5" thickBot="1" x14ac:dyDescent="0.25">
      <c r="A9" s="13" t="s">
        <v>15</v>
      </c>
      <c r="B9" s="35" t="s">
        <v>22</v>
      </c>
      <c r="C9" s="4" t="s">
        <v>16</v>
      </c>
      <c r="D9" s="107" t="s">
        <v>22</v>
      </c>
      <c r="E9" s="108"/>
      <c r="F9" s="84"/>
      <c r="G9" s="80" t="s">
        <v>21</v>
      </c>
    </row>
    <row r="10" spans="1:7" ht="51.4" customHeight="1" x14ac:dyDescent="0.2">
      <c r="A10" s="15" t="s">
        <v>55</v>
      </c>
      <c r="E10" s="85" t="s">
        <v>72</v>
      </c>
      <c r="F10" s="92" t="s">
        <v>65</v>
      </c>
      <c r="G10" s="78" t="s">
        <v>56</v>
      </c>
    </row>
    <row r="11" spans="1:7" x14ac:dyDescent="0.2">
      <c r="A11" s="15"/>
      <c r="E11" s="36"/>
      <c r="F11" s="93"/>
      <c r="G11" s="33"/>
    </row>
    <row r="12" spans="1:7" x14ac:dyDescent="0.2">
      <c r="A12" s="15" t="s">
        <v>0</v>
      </c>
      <c r="B12" t="s">
        <v>8</v>
      </c>
      <c r="E12" s="40">
        <v>0</v>
      </c>
      <c r="F12" s="94">
        <f>+IFERROR(E12/$E$33*$E$34,0)</f>
        <v>0</v>
      </c>
      <c r="G12" s="33">
        <v>5520</v>
      </c>
    </row>
    <row r="13" spans="1:7" x14ac:dyDescent="0.2">
      <c r="A13" s="14"/>
      <c r="E13" s="39" t="s">
        <v>8</v>
      </c>
      <c r="F13" s="95" t="s">
        <v>8</v>
      </c>
      <c r="G13" s="33"/>
    </row>
    <row r="14" spans="1:7" x14ac:dyDescent="0.2">
      <c r="A14" s="15" t="s">
        <v>1</v>
      </c>
      <c r="E14" s="40">
        <v>0</v>
      </c>
      <c r="F14" s="94">
        <f>+IFERROR(E14/$E$33*$E$34,0)</f>
        <v>0</v>
      </c>
      <c r="G14" s="33">
        <v>3500</v>
      </c>
    </row>
    <row r="15" spans="1:7" x14ac:dyDescent="0.2">
      <c r="A15" s="14"/>
      <c r="E15" s="41" t="s">
        <v>8</v>
      </c>
      <c r="F15" s="95" t="s">
        <v>8</v>
      </c>
      <c r="G15" s="33"/>
    </row>
    <row r="16" spans="1:7" x14ac:dyDescent="0.2">
      <c r="A16" s="15" t="s">
        <v>77</v>
      </c>
      <c r="C16" s="28"/>
      <c r="E16" s="40">
        <f>250*$C$16</f>
        <v>0</v>
      </c>
      <c r="F16" s="94">
        <f>+IFERROR(E16/$E$33*$E$34,0)</f>
        <v>0</v>
      </c>
      <c r="G16" s="33">
        <v>3520</v>
      </c>
    </row>
    <row r="17" spans="1:7" x14ac:dyDescent="0.2">
      <c r="A17" s="14"/>
      <c r="E17" s="41" t="s">
        <v>8</v>
      </c>
      <c r="F17" s="95" t="s">
        <v>8</v>
      </c>
      <c r="G17" s="33"/>
    </row>
    <row r="18" spans="1:7" x14ac:dyDescent="0.2">
      <c r="A18" s="15" t="s">
        <v>6</v>
      </c>
      <c r="E18" s="41" t="s">
        <v>8</v>
      </c>
      <c r="F18" s="95" t="s">
        <v>8</v>
      </c>
      <c r="G18" s="33"/>
    </row>
    <row r="19" spans="1:7" x14ac:dyDescent="0.2">
      <c r="A19" s="14" t="s">
        <v>8</v>
      </c>
      <c r="B19" s="28" t="s">
        <v>2</v>
      </c>
      <c r="C19" s="28"/>
      <c r="D19" s="29" t="s">
        <v>4</v>
      </c>
      <c r="E19" s="40">
        <f>$C$19*2</f>
        <v>0</v>
      </c>
      <c r="F19" s="94">
        <f>+IFERROR(E19/$E$33*$E$34,0)</f>
        <v>0</v>
      </c>
      <c r="G19" s="33">
        <v>3011</v>
      </c>
    </row>
    <row r="20" spans="1:7" x14ac:dyDescent="0.2">
      <c r="A20" s="14"/>
      <c r="E20" s="41" t="s">
        <v>8</v>
      </c>
      <c r="F20" s="95" t="s">
        <v>8</v>
      </c>
      <c r="G20" s="33"/>
    </row>
    <row r="21" spans="1:7" x14ac:dyDescent="0.2">
      <c r="A21" s="14"/>
      <c r="B21" s="38" t="s">
        <v>28</v>
      </c>
      <c r="C21" s="28"/>
      <c r="D21" s="29" t="s">
        <v>5</v>
      </c>
      <c r="E21" s="40">
        <f>+$C$21*3</f>
        <v>0</v>
      </c>
      <c r="F21" s="94">
        <f>+IFERROR(E21/$E$33*$E$34,0)</f>
        <v>0</v>
      </c>
      <c r="G21" s="33">
        <v>3011</v>
      </c>
    </row>
    <row r="22" spans="1:7" x14ac:dyDescent="0.2">
      <c r="A22" s="14"/>
      <c r="E22" s="41" t="s">
        <v>8</v>
      </c>
      <c r="F22" s="95" t="s">
        <v>8</v>
      </c>
      <c r="G22" s="33"/>
    </row>
    <row r="23" spans="1:7" x14ac:dyDescent="0.2">
      <c r="A23" s="14"/>
      <c r="B23" s="109" t="s">
        <v>11</v>
      </c>
      <c r="C23" s="109"/>
      <c r="D23" s="29"/>
      <c r="E23" s="40">
        <v>0</v>
      </c>
      <c r="F23" s="94">
        <f>+IFERROR(E23/$E$33*$E$34,0)</f>
        <v>0</v>
      </c>
      <c r="G23" s="33">
        <v>3050</v>
      </c>
    </row>
    <row r="24" spans="1:7" x14ac:dyDescent="0.2">
      <c r="A24" s="14"/>
      <c r="E24" s="41" t="s">
        <v>8</v>
      </c>
      <c r="F24" s="95" t="s">
        <v>8</v>
      </c>
      <c r="G24" s="33"/>
    </row>
    <row r="25" spans="1:7" x14ac:dyDescent="0.2">
      <c r="A25" s="14"/>
      <c r="B25" s="28" t="s">
        <v>12</v>
      </c>
      <c r="C25" s="28"/>
      <c r="D25" s="29"/>
      <c r="E25" s="40">
        <v>0</v>
      </c>
      <c r="F25" s="94">
        <f>+IFERROR(E25/$E$33*$E$34,0)</f>
        <v>0</v>
      </c>
      <c r="G25" s="33">
        <v>3040</v>
      </c>
    </row>
    <row r="26" spans="1:7" x14ac:dyDescent="0.2">
      <c r="A26" s="14"/>
      <c r="E26" s="41" t="s">
        <v>8</v>
      </c>
      <c r="F26" s="95" t="s">
        <v>8</v>
      </c>
      <c r="G26" s="33"/>
    </row>
    <row r="27" spans="1:7" x14ac:dyDescent="0.2">
      <c r="A27" s="14"/>
      <c r="B27" s="28" t="s">
        <v>13</v>
      </c>
      <c r="C27" s="28"/>
      <c r="D27" s="29"/>
      <c r="E27" s="39">
        <v>0</v>
      </c>
      <c r="F27" s="94">
        <f>+IFERROR(E27/$E$33*$E$34,0)</f>
        <v>0</v>
      </c>
      <c r="G27" s="33">
        <v>3030</v>
      </c>
    </row>
    <row r="28" spans="1:7" x14ac:dyDescent="0.2">
      <c r="A28" s="30"/>
      <c r="E28" s="42" t="s">
        <v>8</v>
      </c>
      <c r="F28" s="96" t="s">
        <v>8</v>
      </c>
      <c r="G28" s="33"/>
    </row>
    <row r="29" spans="1:7" x14ac:dyDescent="0.2">
      <c r="A29" s="14"/>
      <c r="B29" s="28" t="s">
        <v>17</v>
      </c>
      <c r="C29" s="110"/>
      <c r="D29" s="111"/>
      <c r="E29" s="40">
        <v>0</v>
      </c>
      <c r="F29" s="94">
        <f>+IFERROR(E29/$E$33*$E$34,0)</f>
        <v>0</v>
      </c>
      <c r="G29" s="33">
        <v>2020</v>
      </c>
    </row>
    <row r="30" spans="1:7" x14ac:dyDescent="0.2">
      <c r="A30" s="14"/>
      <c r="C30" s="46"/>
      <c r="D30" s="46"/>
      <c r="E30" s="39"/>
      <c r="F30" s="95"/>
      <c r="G30" s="33"/>
    </row>
    <row r="31" spans="1:7" x14ac:dyDescent="0.2">
      <c r="A31" s="14"/>
      <c r="B31" s="38" t="s">
        <v>71</v>
      </c>
      <c r="C31" s="110"/>
      <c r="D31" s="111"/>
      <c r="E31" s="40">
        <v>0</v>
      </c>
      <c r="F31" s="94">
        <f>+IFERROR(E31/$E$33*$E$34,0)</f>
        <v>0</v>
      </c>
      <c r="G31" s="33">
        <v>2500</v>
      </c>
    </row>
    <row r="32" spans="1:7" x14ac:dyDescent="0.2">
      <c r="A32" s="14"/>
      <c r="B32" s="103"/>
      <c r="C32" s="103"/>
      <c r="D32" s="103"/>
      <c r="E32" s="37" t="s">
        <v>8</v>
      </c>
      <c r="F32" s="97" t="s">
        <v>8</v>
      </c>
      <c r="G32" s="33"/>
    </row>
    <row r="33" spans="1:10" x14ac:dyDescent="0.2">
      <c r="A33" s="83" t="s">
        <v>62</v>
      </c>
      <c r="B33" s="98"/>
      <c r="C33" s="98"/>
      <c r="D33" s="98"/>
      <c r="E33" s="99">
        <f>SUM($E$10:$E$32)</f>
        <v>0</v>
      </c>
      <c r="F33" s="100">
        <f>SUM($F$10:$F$32)</f>
        <v>0</v>
      </c>
      <c r="G33" s="101"/>
    </row>
    <row r="34" spans="1:10" ht="47.45" customHeight="1" thickBot="1" x14ac:dyDescent="0.25">
      <c r="A34" s="114" t="s">
        <v>64</v>
      </c>
      <c r="B34" s="115"/>
      <c r="C34" s="112" t="s">
        <v>76</v>
      </c>
      <c r="D34" s="113"/>
      <c r="E34" s="90">
        <v>0</v>
      </c>
      <c r="F34" s="86" t="str">
        <f>IF(E34=0,"Indtast beløb til udbetaling",IF(E34=F33,"OK til udbetaling","Udfyld faktiske udgifter! "))</f>
        <v>Indtast beløb til udbetaling</v>
      </c>
      <c r="G34" s="34"/>
    </row>
    <row r="35" spans="1:10" ht="13.5" thickTop="1" x14ac:dyDescent="0.2"/>
    <row r="36" spans="1:10" ht="15" x14ac:dyDescent="0.2">
      <c r="A36" s="17" t="s">
        <v>23</v>
      </c>
      <c r="B36" s="17"/>
      <c r="C36" s="17"/>
      <c r="D36" s="17"/>
      <c r="E36" s="17"/>
      <c r="F36" s="17"/>
      <c r="G36" s="17"/>
    </row>
    <row r="38" spans="1:10" x14ac:dyDescent="0.2">
      <c r="A38" s="7" t="s">
        <v>10</v>
      </c>
      <c r="B38" s="28"/>
      <c r="C38" s="30" t="s">
        <v>3</v>
      </c>
      <c r="D38" s="104"/>
      <c r="E38" s="104"/>
      <c r="F38" s="43"/>
      <c r="G38" s="16"/>
      <c r="J38" s="82"/>
    </row>
    <row r="39" spans="1:10" x14ac:dyDescent="0.2">
      <c r="A39" s="7"/>
      <c r="C39" s="30"/>
      <c r="D39" s="43"/>
      <c r="E39" s="43"/>
      <c r="F39" s="43"/>
      <c r="G39" s="16"/>
    </row>
    <row r="40" spans="1:10" ht="15" x14ac:dyDescent="0.2">
      <c r="A40" s="1"/>
      <c r="C40" s="30"/>
      <c r="D40" s="43"/>
      <c r="E40" s="43"/>
      <c r="F40" s="43"/>
      <c r="G40" s="16"/>
    </row>
    <row r="41" spans="1:10" ht="15" x14ac:dyDescent="0.2">
      <c r="A41" s="1" t="s">
        <v>33</v>
      </c>
      <c r="B41" s="1"/>
      <c r="C41" s="1"/>
      <c r="D41" s="6"/>
      <c r="E41" s="1"/>
      <c r="F41" s="1"/>
      <c r="G41" s="6"/>
    </row>
    <row r="42" spans="1:10" ht="15" x14ac:dyDescent="0.2">
      <c r="A42" s="1" t="s">
        <v>35</v>
      </c>
      <c r="B42" s="5"/>
      <c r="C42" s="5"/>
      <c r="D42" s="5"/>
      <c r="E42" s="5"/>
      <c r="F42" s="5"/>
      <c r="G42" s="5"/>
    </row>
    <row r="43" spans="1:10" ht="15" x14ac:dyDescent="0.2">
      <c r="A43" s="1" t="s">
        <v>34</v>
      </c>
      <c r="B43" s="1"/>
      <c r="C43" s="1"/>
      <c r="D43" s="1"/>
      <c r="E43" s="1"/>
      <c r="F43" s="1"/>
      <c r="G43" s="1"/>
    </row>
    <row r="44" spans="1:10" ht="15" x14ac:dyDescent="0.2">
      <c r="A44" s="1" t="s">
        <v>31</v>
      </c>
      <c r="B44" s="1"/>
      <c r="C44" s="1"/>
      <c r="D44" s="1"/>
      <c r="E44" s="1"/>
      <c r="F44" s="1"/>
      <c r="G44" s="1"/>
    </row>
    <row r="45" spans="1:10" ht="15" x14ac:dyDescent="0.2">
      <c r="A45" s="1" t="s">
        <v>54</v>
      </c>
      <c r="B45" s="1"/>
      <c r="C45" s="1"/>
      <c r="D45" s="1"/>
      <c r="E45" s="1"/>
      <c r="F45" s="1"/>
      <c r="G45" s="1"/>
    </row>
    <row r="46" spans="1:10" ht="15" x14ac:dyDescent="0.2">
      <c r="A46" s="1" t="s">
        <v>32</v>
      </c>
      <c r="B46" s="1"/>
      <c r="C46" s="1"/>
      <c r="D46" s="1"/>
      <c r="E46" s="1"/>
      <c r="F46" s="1"/>
      <c r="G46" s="1"/>
    </row>
    <row r="47" spans="1:10" ht="15" x14ac:dyDescent="0.2">
      <c r="A47" s="1" t="s">
        <v>19</v>
      </c>
      <c r="B47" s="1"/>
      <c r="C47" s="1"/>
      <c r="D47" s="1"/>
      <c r="E47" s="1"/>
      <c r="F47" s="1"/>
      <c r="G47" s="1"/>
    </row>
    <row r="48" spans="1:10" ht="15" x14ac:dyDescent="0.2">
      <c r="A48" s="1" t="s">
        <v>36</v>
      </c>
    </row>
  </sheetData>
  <protectedRanges>
    <protectedRange sqref="E21 E19 E16 E33:F34" name="Område1"/>
  </protectedRanges>
  <mergeCells count="10">
    <mergeCell ref="B32:D32"/>
    <mergeCell ref="D38:E38"/>
    <mergeCell ref="B5:D5"/>
    <mergeCell ref="B7:D7"/>
    <mergeCell ref="D9:E9"/>
    <mergeCell ref="B23:C23"/>
    <mergeCell ref="C29:D29"/>
    <mergeCell ref="C31:D31"/>
    <mergeCell ref="C34:D34"/>
    <mergeCell ref="A34:B34"/>
  </mergeCells>
  <pageMargins left="0.75" right="0.75" top="1" bottom="1" header="0" footer="0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37"/>
  <sheetViews>
    <sheetView zoomScale="85" zoomScaleNormal="85" workbookViewId="0">
      <selection activeCell="A30" sqref="A30"/>
    </sheetView>
  </sheetViews>
  <sheetFormatPr defaultColWidth="8.7109375" defaultRowHeight="12.75" x14ac:dyDescent="0.2"/>
  <cols>
    <col min="1" max="1" width="16" customWidth="1"/>
    <col min="2" max="2" width="19.28515625" customWidth="1"/>
    <col min="3" max="3" width="14.7109375" customWidth="1"/>
    <col min="4" max="4" width="10.28515625" customWidth="1"/>
    <col min="5" max="6" width="17.28515625" customWidth="1"/>
    <col min="7" max="7" width="19.42578125" bestFit="1" customWidth="1"/>
    <col min="10" max="10" width="49.42578125" customWidth="1"/>
  </cols>
  <sheetData>
    <row r="2" spans="1:7" ht="13.5" thickBot="1" x14ac:dyDescent="0.25"/>
    <row r="3" spans="1:7" ht="18.75" thickBot="1" x14ac:dyDescent="0.3">
      <c r="A3" s="25" t="s">
        <v>83</v>
      </c>
      <c r="B3" s="26"/>
      <c r="C3" s="26"/>
      <c r="D3" s="26"/>
      <c r="E3" s="27"/>
      <c r="F3" s="27"/>
      <c r="G3" s="31"/>
    </row>
    <row r="4" spans="1:7" ht="13.5" thickBot="1" x14ac:dyDescent="0.25">
      <c r="A4" s="24"/>
      <c r="B4" s="19"/>
      <c r="C4" s="19"/>
      <c r="D4" s="19"/>
      <c r="E4" s="20"/>
      <c r="F4" s="20"/>
      <c r="G4" s="79" t="s">
        <v>21</v>
      </c>
    </row>
    <row r="5" spans="1:7" ht="13.5" thickBot="1" x14ac:dyDescent="0.25">
      <c r="A5" s="12" t="s">
        <v>14</v>
      </c>
      <c r="B5" s="105" t="s">
        <v>20</v>
      </c>
      <c r="C5" s="105"/>
      <c r="D5" s="105"/>
      <c r="E5" s="18"/>
      <c r="F5" s="18"/>
      <c r="G5" s="88" t="s">
        <v>79</v>
      </c>
    </row>
    <row r="6" spans="1:7" ht="13.5" thickBot="1" x14ac:dyDescent="0.25">
      <c r="A6" s="12" t="s">
        <v>73</v>
      </c>
      <c r="B6" s="87" t="s">
        <v>74</v>
      </c>
      <c r="C6" s="19"/>
      <c r="D6" s="19"/>
      <c r="E6" s="20"/>
      <c r="F6" s="20"/>
      <c r="G6" s="45"/>
    </row>
    <row r="7" spans="1:7" x14ac:dyDescent="0.2">
      <c r="A7" s="21"/>
      <c r="B7" s="22"/>
      <c r="C7" s="22"/>
      <c r="D7" s="22"/>
      <c r="E7" s="23"/>
      <c r="F7" s="23"/>
      <c r="G7" s="32"/>
    </row>
    <row r="8" spans="1:7" ht="13.5" thickBot="1" x14ac:dyDescent="0.25">
      <c r="A8" s="13" t="s">
        <v>15</v>
      </c>
      <c r="B8" s="35" t="s">
        <v>22</v>
      </c>
      <c r="C8" s="4" t="s">
        <v>16</v>
      </c>
      <c r="D8" s="107" t="s">
        <v>22</v>
      </c>
      <c r="E8" s="108"/>
      <c r="F8" s="84"/>
      <c r="G8" s="80" t="s">
        <v>21</v>
      </c>
    </row>
    <row r="9" spans="1:7" ht="54" customHeight="1" x14ac:dyDescent="0.2">
      <c r="A9" s="15" t="s">
        <v>66</v>
      </c>
      <c r="E9" s="85" t="s">
        <v>72</v>
      </c>
      <c r="F9" s="92" t="s">
        <v>65</v>
      </c>
      <c r="G9" s="78" t="s">
        <v>57</v>
      </c>
    </row>
    <row r="10" spans="1:7" x14ac:dyDescent="0.2">
      <c r="A10" s="14"/>
      <c r="C10" s="46"/>
      <c r="D10" s="46"/>
      <c r="E10" s="39"/>
      <c r="F10" s="95"/>
      <c r="G10" s="78"/>
    </row>
    <row r="11" spans="1:7" x14ac:dyDescent="0.2">
      <c r="A11" s="14"/>
      <c r="B11" s="38" t="s">
        <v>69</v>
      </c>
      <c r="C11" s="109"/>
      <c r="D11" s="116"/>
      <c r="E11" s="40">
        <v>0</v>
      </c>
      <c r="F11" s="94">
        <f>+IFERROR(E11/$E$22*$E$23,0)</f>
        <v>0</v>
      </c>
      <c r="G11" s="33">
        <v>6540</v>
      </c>
    </row>
    <row r="12" spans="1:7" x14ac:dyDescent="0.2">
      <c r="A12" s="14"/>
      <c r="C12" s="46"/>
      <c r="D12" s="46"/>
      <c r="E12" s="39"/>
      <c r="F12" s="95"/>
      <c r="G12" s="33"/>
    </row>
    <row r="13" spans="1:7" x14ac:dyDescent="0.2">
      <c r="A13" s="14"/>
      <c r="B13" s="38" t="s">
        <v>68</v>
      </c>
      <c r="C13" s="109"/>
      <c r="D13" s="116"/>
      <c r="E13" s="40">
        <v>0</v>
      </c>
      <c r="F13" s="94">
        <f>+IFERROR(E13/$E$22*$E$23,0)</f>
        <v>0</v>
      </c>
      <c r="G13" s="33">
        <v>6550</v>
      </c>
    </row>
    <row r="14" spans="1:7" x14ac:dyDescent="0.2">
      <c r="A14" s="14"/>
      <c r="C14" s="46"/>
      <c r="D14" s="46"/>
      <c r="E14" s="39"/>
      <c r="F14" s="95"/>
      <c r="G14" s="33"/>
    </row>
    <row r="15" spans="1:7" x14ac:dyDescent="0.2">
      <c r="A15" s="14"/>
      <c r="B15" s="38" t="s">
        <v>67</v>
      </c>
      <c r="C15" s="109"/>
      <c r="D15" s="116"/>
      <c r="E15" s="40">
        <v>0</v>
      </c>
      <c r="F15" s="94">
        <f>+IFERROR(E15/$E$22*$E$23,0)</f>
        <v>0</v>
      </c>
      <c r="G15" s="33">
        <v>6555</v>
      </c>
    </row>
    <row r="16" spans="1:7" x14ac:dyDescent="0.2">
      <c r="A16" s="14"/>
      <c r="C16" s="46"/>
      <c r="D16" s="46"/>
      <c r="E16" s="39"/>
      <c r="F16" s="95"/>
      <c r="G16" s="33"/>
    </row>
    <row r="17" spans="1:10" x14ac:dyDescent="0.2">
      <c r="A17" s="14"/>
      <c r="B17" s="38" t="s">
        <v>70</v>
      </c>
      <c r="C17" s="109"/>
      <c r="D17" s="116"/>
      <c r="E17" s="40">
        <v>0</v>
      </c>
      <c r="F17" s="94">
        <f>+IFERROR(E17/$E$22*$E$23,0)</f>
        <v>0</v>
      </c>
      <c r="G17" s="33">
        <v>6560</v>
      </c>
    </row>
    <row r="18" spans="1:10" x14ac:dyDescent="0.2">
      <c r="A18" s="14"/>
      <c r="C18" s="46"/>
      <c r="D18" s="46"/>
      <c r="E18" s="39"/>
      <c r="F18" s="95"/>
      <c r="G18" s="33"/>
    </row>
    <row r="19" spans="1:10" x14ac:dyDescent="0.2">
      <c r="A19" s="15"/>
      <c r="B19" s="38" t="s">
        <v>27</v>
      </c>
      <c r="C19" s="109"/>
      <c r="D19" s="116"/>
      <c r="E19" s="40">
        <v>0</v>
      </c>
      <c r="F19" s="94">
        <f>+IFERROR(E19/$E$22*$E$23,0)</f>
        <v>0</v>
      </c>
      <c r="G19" s="33">
        <v>6560</v>
      </c>
    </row>
    <row r="20" spans="1:10" x14ac:dyDescent="0.2">
      <c r="A20" s="15"/>
      <c r="E20" s="39" t="s">
        <v>8</v>
      </c>
      <c r="F20" s="95" t="s">
        <v>8</v>
      </c>
      <c r="G20" s="33"/>
    </row>
    <row r="21" spans="1:10" x14ac:dyDescent="0.2">
      <c r="A21" s="14"/>
      <c r="B21" s="103"/>
      <c r="C21" s="103"/>
      <c r="D21" s="103"/>
      <c r="E21" s="37" t="s">
        <v>8</v>
      </c>
      <c r="F21" s="97" t="s">
        <v>8</v>
      </c>
      <c r="G21" s="33"/>
    </row>
    <row r="22" spans="1:10" x14ac:dyDescent="0.2">
      <c r="A22" s="83" t="s">
        <v>62</v>
      </c>
      <c r="B22" s="98"/>
      <c r="C22" s="98"/>
      <c r="D22" s="98"/>
      <c r="E22" s="99">
        <f>SUM($E$9:$E$21)</f>
        <v>0</v>
      </c>
      <c r="F22" s="100">
        <f>SUM($F$9:$F$21)</f>
        <v>0</v>
      </c>
      <c r="G22" s="101"/>
    </row>
    <row r="23" spans="1:10" ht="46.9" customHeight="1" thickBot="1" x14ac:dyDescent="0.25">
      <c r="A23" s="114" t="s">
        <v>64</v>
      </c>
      <c r="B23" s="115"/>
      <c r="C23" s="112" t="s">
        <v>76</v>
      </c>
      <c r="D23" s="113"/>
      <c r="E23" s="90">
        <v>0</v>
      </c>
      <c r="F23" s="86" t="str">
        <f>IF(E23=0,"Indtast beløb til udbetaling",IF(E23=F22,"OK til udbetaling","Udfyld faktiske udgifter! "))</f>
        <v>Indtast beløb til udbetaling</v>
      </c>
      <c r="G23" s="34"/>
    </row>
    <row r="24" spans="1:10" ht="13.5" thickTop="1" x14ac:dyDescent="0.2"/>
    <row r="25" spans="1:10" ht="15" x14ac:dyDescent="0.2">
      <c r="A25" s="17" t="s">
        <v>23</v>
      </c>
      <c r="B25" s="17"/>
      <c r="C25" s="17"/>
      <c r="D25" s="17"/>
      <c r="E25" s="17"/>
      <c r="F25" s="17"/>
      <c r="G25" s="17"/>
    </row>
    <row r="27" spans="1:10" x14ac:dyDescent="0.2">
      <c r="A27" s="7" t="s">
        <v>10</v>
      </c>
      <c r="B27" s="28"/>
      <c r="C27" s="30" t="s">
        <v>3</v>
      </c>
      <c r="D27" s="104"/>
      <c r="E27" s="104"/>
      <c r="F27" s="43"/>
      <c r="G27" s="16"/>
      <c r="J27" s="82"/>
    </row>
    <row r="28" spans="1:10" x14ac:dyDescent="0.2">
      <c r="A28" s="7"/>
      <c r="C28" s="30"/>
      <c r="D28" s="43"/>
      <c r="E28" s="43"/>
      <c r="F28" s="43"/>
      <c r="G28" s="16"/>
    </row>
    <row r="29" spans="1:10" ht="15" x14ac:dyDescent="0.2">
      <c r="A29" s="1"/>
      <c r="C29" s="30"/>
      <c r="D29" s="43"/>
      <c r="E29" s="43"/>
      <c r="F29" s="43"/>
      <c r="G29" s="16"/>
    </row>
    <row r="30" spans="1:10" ht="15" x14ac:dyDescent="0.2">
      <c r="A30" s="1" t="s">
        <v>33</v>
      </c>
      <c r="B30" s="1"/>
      <c r="C30" s="1"/>
      <c r="D30" s="6"/>
      <c r="E30" s="1"/>
      <c r="F30" s="1"/>
      <c r="G30" s="6"/>
    </row>
    <row r="31" spans="1:10" ht="15" x14ac:dyDescent="0.2">
      <c r="A31" s="1" t="s">
        <v>35</v>
      </c>
      <c r="B31" s="5"/>
      <c r="C31" s="5"/>
      <c r="D31" s="5"/>
      <c r="E31" s="5"/>
      <c r="F31" s="5"/>
      <c r="G31" s="5"/>
    </row>
    <row r="32" spans="1:10" ht="15" x14ac:dyDescent="0.2">
      <c r="A32" s="1" t="s">
        <v>34</v>
      </c>
      <c r="B32" s="1"/>
      <c r="C32" s="1"/>
      <c r="D32" s="1"/>
      <c r="E32" s="1"/>
      <c r="F32" s="1"/>
      <c r="G32" s="1"/>
    </row>
    <row r="33" spans="1:7" ht="15" x14ac:dyDescent="0.2">
      <c r="A33" s="1" t="s">
        <v>31</v>
      </c>
      <c r="B33" s="1"/>
      <c r="C33" s="1"/>
      <c r="D33" s="1"/>
      <c r="E33" s="1"/>
      <c r="F33" s="1"/>
      <c r="G33" s="1"/>
    </row>
    <row r="34" spans="1:7" ht="15" x14ac:dyDescent="0.2">
      <c r="A34" s="1" t="s">
        <v>54</v>
      </c>
      <c r="B34" s="1"/>
      <c r="C34" s="1"/>
      <c r="D34" s="1"/>
      <c r="E34" s="1"/>
      <c r="F34" s="1"/>
      <c r="G34" s="1"/>
    </row>
    <row r="35" spans="1:7" ht="15" x14ac:dyDescent="0.2">
      <c r="A35" s="1" t="s">
        <v>32</v>
      </c>
      <c r="B35" s="1"/>
      <c r="C35" s="1"/>
      <c r="D35" s="1"/>
      <c r="E35" s="1"/>
      <c r="F35" s="1"/>
      <c r="G35" s="1"/>
    </row>
    <row r="36" spans="1:7" ht="15" x14ac:dyDescent="0.2">
      <c r="A36" s="1" t="s">
        <v>19</v>
      </c>
      <c r="B36" s="1"/>
      <c r="C36" s="1"/>
      <c r="D36" s="1"/>
      <c r="E36" s="1"/>
      <c r="F36" s="1"/>
      <c r="G36" s="1"/>
    </row>
    <row r="37" spans="1:7" ht="15" x14ac:dyDescent="0.2">
      <c r="A37" s="1" t="s">
        <v>36</v>
      </c>
    </row>
  </sheetData>
  <protectedRanges>
    <protectedRange sqref="E22:F22" name="Område1"/>
    <protectedRange sqref="E23:F23" name="Område1_1"/>
  </protectedRanges>
  <mergeCells count="11">
    <mergeCell ref="B5:D5"/>
    <mergeCell ref="D8:E8"/>
    <mergeCell ref="D27:E27"/>
    <mergeCell ref="C17:D17"/>
    <mergeCell ref="C15:D15"/>
    <mergeCell ref="C13:D13"/>
    <mergeCell ref="C11:D11"/>
    <mergeCell ref="C19:D19"/>
    <mergeCell ref="B21:D21"/>
    <mergeCell ref="A23:B23"/>
    <mergeCell ref="C23:D23"/>
  </mergeCells>
  <pageMargins left="0.75" right="0.75" top="1" bottom="1" header="0" footer="0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9"/>
  <sheetViews>
    <sheetView topLeftCell="A6" zoomScaleNormal="100" workbookViewId="0">
      <selection activeCell="D38" sqref="D38"/>
    </sheetView>
  </sheetViews>
  <sheetFormatPr defaultColWidth="8.7109375" defaultRowHeight="12.75" x14ac:dyDescent="0.2"/>
  <cols>
    <col min="1" max="1" width="1.42578125" customWidth="1"/>
    <col min="2" max="2" width="25" customWidth="1"/>
    <col min="3" max="3" width="15.7109375" bestFit="1" customWidth="1"/>
    <col min="4" max="4" width="27.140625" customWidth="1"/>
    <col min="5" max="5" width="14.140625" customWidth="1"/>
    <col min="6" max="6" width="13.42578125" customWidth="1"/>
    <col min="7" max="7" width="15.42578125" customWidth="1"/>
    <col min="8" max="8" width="82.42578125" customWidth="1"/>
    <col min="258" max="258" width="16.28515625" customWidth="1"/>
    <col min="259" max="259" width="15.7109375" bestFit="1" customWidth="1"/>
    <col min="260" max="260" width="12.7109375" customWidth="1"/>
    <col min="261" max="261" width="14.140625" customWidth="1"/>
    <col min="262" max="262" width="13.42578125" customWidth="1"/>
    <col min="263" max="263" width="15.42578125" customWidth="1"/>
    <col min="264" max="264" width="82.42578125" customWidth="1"/>
    <col min="514" max="514" width="16.28515625" customWidth="1"/>
    <col min="515" max="515" width="15.7109375" bestFit="1" customWidth="1"/>
    <col min="516" max="516" width="12.7109375" customWidth="1"/>
    <col min="517" max="517" width="14.140625" customWidth="1"/>
    <col min="518" max="518" width="13.42578125" customWidth="1"/>
    <col min="519" max="519" width="15.42578125" customWidth="1"/>
    <col min="520" max="520" width="82.42578125" customWidth="1"/>
    <col min="770" max="770" width="16.28515625" customWidth="1"/>
    <col min="771" max="771" width="15.7109375" bestFit="1" customWidth="1"/>
    <col min="772" max="772" width="12.7109375" customWidth="1"/>
    <col min="773" max="773" width="14.140625" customWidth="1"/>
    <col min="774" max="774" width="13.42578125" customWidth="1"/>
    <col min="775" max="775" width="15.42578125" customWidth="1"/>
    <col min="776" max="776" width="82.42578125" customWidth="1"/>
    <col min="1026" max="1026" width="16.28515625" customWidth="1"/>
    <col min="1027" max="1027" width="15.7109375" bestFit="1" customWidth="1"/>
    <col min="1028" max="1028" width="12.7109375" customWidth="1"/>
    <col min="1029" max="1029" width="14.140625" customWidth="1"/>
    <col min="1030" max="1030" width="13.42578125" customWidth="1"/>
    <col min="1031" max="1031" width="15.42578125" customWidth="1"/>
    <col min="1032" max="1032" width="82.42578125" customWidth="1"/>
    <col min="1282" max="1282" width="16.28515625" customWidth="1"/>
    <col min="1283" max="1283" width="15.7109375" bestFit="1" customWidth="1"/>
    <col min="1284" max="1284" width="12.7109375" customWidth="1"/>
    <col min="1285" max="1285" width="14.140625" customWidth="1"/>
    <col min="1286" max="1286" width="13.42578125" customWidth="1"/>
    <col min="1287" max="1287" width="15.42578125" customWidth="1"/>
    <col min="1288" max="1288" width="82.42578125" customWidth="1"/>
    <col min="1538" max="1538" width="16.28515625" customWidth="1"/>
    <col min="1539" max="1539" width="15.7109375" bestFit="1" customWidth="1"/>
    <col min="1540" max="1540" width="12.7109375" customWidth="1"/>
    <col min="1541" max="1541" width="14.140625" customWidth="1"/>
    <col min="1542" max="1542" width="13.42578125" customWidth="1"/>
    <col min="1543" max="1543" width="15.42578125" customWidth="1"/>
    <col min="1544" max="1544" width="82.42578125" customWidth="1"/>
    <col min="1794" max="1794" width="16.28515625" customWidth="1"/>
    <col min="1795" max="1795" width="15.7109375" bestFit="1" customWidth="1"/>
    <col min="1796" max="1796" width="12.7109375" customWidth="1"/>
    <col min="1797" max="1797" width="14.140625" customWidth="1"/>
    <col min="1798" max="1798" width="13.42578125" customWidth="1"/>
    <col min="1799" max="1799" width="15.42578125" customWidth="1"/>
    <col min="1800" max="1800" width="82.42578125" customWidth="1"/>
    <col min="2050" max="2050" width="16.28515625" customWidth="1"/>
    <col min="2051" max="2051" width="15.7109375" bestFit="1" customWidth="1"/>
    <col min="2052" max="2052" width="12.7109375" customWidth="1"/>
    <col min="2053" max="2053" width="14.140625" customWidth="1"/>
    <col min="2054" max="2054" width="13.42578125" customWidth="1"/>
    <col min="2055" max="2055" width="15.42578125" customWidth="1"/>
    <col min="2056" max="2056" width="82.42578125" customWidth="1"/>
    <col min="2306" max="2306" width="16.28515625" customWidth="1"/>
    <col min="2307" max="2307" width="15.7109375" bestFit="1" customWidth="1"/>
    <col min="2308" max="2308" width="12.7109375" customWidth="1"/>
    <col min="2309" max="2309" width="14.140625" customWidth="1"/>
    <col min="2310" max="2310" width="13.42578125" customWidth="1"/>
    <col min="2311" max="2311" width="15.42578125" customWidth="1"/>
    <col min="2312" max="2312" width="82.42578125" customWidth="1"/>
    <col min="2562" max="2562" width="16.28515625" customWidth="1"/>
    <col min="2563" max="2563" width="15.7109375" bestFit="1" customWidth="1"/>
    <col min="2564" max="2564" width="12.7109375" customWidth="1"/>
    <col min="2565" max="2565" width="14.140625" customWidth="1"/>
    <col min="2566" max="2566" width="13.42578125" customWidth="1"/>
    <col min="2567" max="2567" width="15.42578125" customWidth="1"/>
    <col min="2568" max="2568" width="82.42578125" customWidth="1"/>
    <col min="2818" max="2818" width="16.28515625" customWidth="1"/>
    <col min="2819" max="2819" width="15.7109375" bestFit="1" customWidth="1"/>
    <col min="2820" max="2820" width="12.7109375" customWidth="1"/>
    <col min="2821" max="2821" width="14.140625" customWidth="1"/>
    <col min="2822" max="2822" width="13.42578125" customWidth="1"/>
    <col min="2823" max="2823" width="15.42578125" customWidth="1"/>
    <col min="2824" max="2824" width="82.42578125" customWidth="1"/>
    <col min="3074" max="3074" width="16.28515625" customWidth="1"/>
    <col min="3075" max="3075" width="15.7109375" bestFit="1" customWidth="1"/>
    <col min="3076" max="3076" width="12.7109375" customWidth="1"/>
    <col min="3077" max="3077" width="14.140625" customWidth="1"/>
    <col min="3078" max="3078" width="13.42578125" customWidth="1"/>
    <col min="3079" max="3079" width="15.42578125" customWidth="1"/>
    <col min="3080" max="3080" width="82.42578125" customWidth="1"/>
    <col min="3330" max="3330" width="16.28515625" customWidth="1"/>
    <col min="3331" max="3331" width="15.7109375" bestFit="1" customWidth="1"/>
    <col min="3332" max="3332" width="12.7109375" customWidth="1"/>
    <col min="3333" max="3333" width="14.140625" customWidth="1"/>
    <col min="3334" max="3334" width="13.42578125" customWidth="1"/>
    <col min="3335" max="3335" width="15.42578125" customWidth="1"/>
    <col min="3336" max="3336" width="82.42578125" customWidth="1"/>
    <col min="3586" max="3586" width="16.28515625" customWidth="1"/>
    <col min="3587" max="3587" width="15.7109375" bestFit="1" customWidth="1"/>
    <col min="3588" max="3588" width="12.7109375" customWidth="1"/>
    <col min="3589" max="3589" width="14.140625" customWidth="1"/>
    <col min="3590" max="3590" width="13.42578125" customWidth="1"/>
    <col min="3591" max="3591" width="15.42578125" customWidth="1"/>
    <col min="3592" max="3592" width="82.42578125" customWidth="1"/>
    <col min="3842" max="3842" width="16.28515625" customWidth="1"/>
    <col min="3843" max="3843" width="15.7109375" bestFit="1" customWidth="1"/>
    <col min="3844" max="3844" width="12.7109375" customWidth="1"/>
    <col min="3845" max="3845" width="14.140625" customWidth="1"/>
    <col min="3846" max="3846" width="13.42578125" customWidth="1"/>
    <col min="3847" max="3847" width="15.42578125" customWidth="1"/>
    <col min="3848" max="3848" width="82.42578125" customWidth="1"/>
    <col min="4098" max="4098" width="16.28515625" customWidth="1"/>
    <col min="4099" max="4099" width="15.7109375" bestFit="1" customWidth="1"/>
    <col min="4100" max="4100" width="12.7109375" customWidth="1"/>
    <col min="4101" max="4101" width="14.140625" customWidth="1"/>
    <col min="4102" max="4102" width="13.42578125" customWidth="1"/>
    <col min="4103" max="4103" width="15.42578125" customWidth="1"/>
    <col min="4104" max="4104" width="82.42578125" customWidth="1"/>
    <col min="4354" max="4354" width="16.28515625" customWidth="1"/>
    <col min="4355" max="4355" width="15.7109375" bestFit="1" customWidth="1"/>
    <col min="4356" max="4356" width="12.7109375" customWidth="1"/>
    <col min="4357" max="4357" width="14.140625" customWidth="1"/>
    <col min="4358" max="4358" width="13.42578125" customWidth="1"/>
    <col min="4359" max="4359" width="15.42578125" customWidth="1"/>
    <col min="4360" max="4360" width="82.42578125" customWidth="1"/>
    <col min="4610" max="4610" width="16.28515625" customWidth="1"/>
    <col min="4611" max="4611" width="15.7109375" bestFit="1" customWidth="1"/>
    <col min="4612" max="4612" width="12.7109375" customWidth="1"/>
    <col min="4613" max="4613" width="14.140625" customWidth="1"/>
    <col min="4614" max="4614" width="13.42578125" customWidth="1"/>
    <col min="4615" max="4615" width="15.42578125" customWidth="1"/>
    <col min="4616" max="4616" width="82.42578125" customWidth="1"/>
    <col min="4866" max="4866" width="16.28515625" customWidth="1"/>
    <col min="4867" max="4867" width="15.7109375" bestFit="1" customWidth="1"/>
    <col min="4868" max="4868" width="12.7109375" customWidth="1"/>
    <col min="4869" max="4869" width="14.140625" customWidth="1"/>
    <col min="4870" max="4870" width="13.42578125" customWidth="1"/>
    <col min="4871" max="4871" width="15.42578125" customWidth="1"/>
    <col min="4872" max="4872" width="82.42578125" customWidth="1"/>
    <col min="5122" max="5122" width="16.28515625" customWidth="1"/>
    <col min="5123" max="5123" width="15.7109375" bestFit="1" customWidth="1"/>
    <col min="5124" max="5124" width="12.7109375" customWidth="1"/>
    <col min="5125" max="5125" width="14.140625" customWidth="1"/>
    <col min="5126" max="5126" width="13.42578125" customWidth="1"/>
    <col min="5127" max="5127" width="15.42578125" customWidth="1"/>
    <col min="5128" max="5128" width="82.42578125" customWidth="1"/>
    <col min="5378" max="5378" width="16.28515625" customWidth="1"/>
    <col min="5379" max="5379" width="15.7109375" bestFit="1" customWidth="1"/>
    <col min="5380" max="5380" width="12.7109375" customWidth="1"/>
    <col min="5381" max="5381" width="14.140625" customWidth="1"/>
    <col min="5382" max="5382" width="13.42578125" customWidth="1"/>
    <col min="5383" max="5383" width="15.42578125" customWidth="1"/>
    <col min="5384" max="5384" width="82.42578125" customWidth="1"/>
    <col min="5634" max="5634" width="16.28515625" customWidth="1"/>
    <col min="5635" max="5635" width="15.7109375" bestFit="1" customWidth="1"/>
    <col min="5636" max="5636" width="12.7109375" customWidth="1"/>
    <col min="5637" max="5637" width="14.140625" customWidth="1"/>
    <col min="5638" max="5638" width="13.42578125" customWidth="1"/>
    <col min="5639" max="5639" width="15.42578125" customWidth="1"/>
    <col min="5640" max="5640" width="82.42578125" customWidth="1"/>
    <col min="5890" max="5890" width="16.28515625" customWidth="1"/>
    <col min="5891" max="5891" width="15.7109375" bestFit="1" customWidth="1"/>
    <col min="5892" max="5892" width="12.7109375" customWidth="1"/>
    <col min="5893" max="5893" width="14.140625" customWidth="1"/>
    <col min="5894" max="5894" width="13.42578125" customWidth="1"/>
    <col min="5895" max="5895" width="15.42578125" customWidth="1"/>
    <col min="5896" max="5896" width="82.42578125" customWidth="1"/>
    <col min="6146" max="6146" width="16.28515625" customWidth="1"/>
    <col min="6147" max="6147" width="15.7109375" bestFit="1" customWidth="1"/>
    <col min="6148" max="6148" width="12.7109375" customWidth="1"/>
    <col min="6149" max="6149" width="14.140625" customWidth="1"/>
    <col min="6150" max="6150" width="13.42578125" customWidth="1"/>
    <col min="6151" max="6151" width="15.42578125" customWidth="1"/>
    <col min="6152" max="6152" width="82.42578125" customWidth="1"/>
    <col min="6402" max="6402" width="16.28515625" customWidth="1"/>
    <col min="6403" max="6403" width="15.7109375" bestFit="1" customWidth="1"/>
    <col min="6404" max="6404" width="12.7109375" customWidth="1"/>
    <col min="6405" max="6405" width="14.140625" customWidth="1"/>
    <col min="6406" max="6406" width="13.42578125" customWidth="1"/>
    <col min="6407" max="6407" width="15.42578125" customWidth="1"/>
    <col min="6408" max="6408" width="82.42578125" customWidth="1"/>
    <col min="6658" max="6658" width="16.28515625" customWidth="1"/>
    <col min="6659" max="6659" width="15.7109375" bestFit="1" customWidth="1"/>
    <col min="6660" max="6660" width="12.7109375" customWidth="1"/>
    <col min="6661" max="6661" width="14.140625" customWidth="1"/>
    <col min="6662" max="6662" width="13.42578125" customWidth="1"/>
    <col min="6663" max="6663" width="15.42578125" customWidth="1"/>
    <col min="6664" max="6664" width="82.42578125" customWidth="1"/>
    <col min="6914" max="6914" width="16.28515625" customWidth="1"/>
    <col min="6915" max="6915" width="15.7109375" bestFit="1" customWidth="1"/>
    <col min="6916" max="6916" width="12.7109375" customWidth="1"/>
    <col min="6917" max="6917" width="14.140625" customWidth="1"/>
    <col min="6918" max="6918" width="13.42578125" customWidth="1"/>
    <col min="6919" max="6919" width="15.42578125" customWidth="1"/>
    <col min="6920" max="6920" width="82.42578125" customWidth="1"/>
    <col min="7170" max="7170" width="16.28515625" customWidth="1"/>
    <col min="7171" max="7171" width="15.7109375" bestFit="1" customWidth="1"/>
    <col min="7172" max="7172" width="12.7109375" customWidth="1"/>
    <col min="7173" max="7173" width="14.140625" customWidth="1"/>
    <col min="7174" max="7174" width="13.42578125" customWidth="1"/>
    <col min="7175" max="7175" width="15.42578125" customWidth="1"/>
    <col min="7176" max="7176" width="82.42578125" customWidth="1"/>
    <col min="7426" max="7426" width="16.28515625" customWidth="1"/>
    <col min="7427" max="7427" width="15.7109375" bestFit="1" customWidth="1"/>
    <col min="7428" max="7428" width="12.7109375" customWidth="1"/>
    <col min="7429" max="7429" width="14.140625" customWidth="1"/>
    <col min="7430" max="7430" width="13.42578125" customWidth="1"/>
    <col min="7431" max="7431" width="15.42578125" customWidth="1"/>
    <col min="7432" max="7432" width="82.42578125" customWidth="1"/>
    <col min="7682" max="7682" width="16.28515625" customWidth="1"/>
    <col min="7683" max="7683" width="15.7109375" bestFit="1" customWidth="1"/>
    <col min="7684" max="7684" width="12.7109375" customWidth="1"/>
    <col min="7685" max="7685" width="14.140625" customWidth="1"/>
    <col min="7686" max="7686" width="13.42578125" customWidth="1"/>
    <col min="7687" max="7687" width="15.42578125" customWidth="1"/>
    <col min="7688" max="7688" width="82.42578125" customWidth="1"/>
    <col min="7938" max="7938" width="16.28515625" customWidth="1"/>
    <col min="7939" max="7939" width="15.7109375" bestFit="1" customWidth="1"/>
    <col min="7940" max="7940" width="12.7109375" customWidth="1"/>
    <col min="7941" max="7941" width="14.140625" customWidth="1"/>
    <col min="7942" max="7942" width="13.42578125" customWidth="1"/>
    <col min="7943" max="7943" width="15.42578125" customWidth="1"/>
    <col min="7944" max="7944" width="82.42578125" customWidth="1"/>
    <col min="8194" max="8194" width="16.28515625" customWidth="1"/>
    <col min="8195" max="8195" width="15.7109375" bestFit="1" customWidth="1"/>
    <col min="8196" max="8196" width="12.7109375" customWidth="1"/>
    <col min="8197" max="8197" width="14.140625" customWidth="1"/>
    <col min="8198" max="8198" width="13.42578125" customWidth="1"/>
    <col min="8199" max="8199" width="15.42578125" customWidth="1"/>
    <col min="8200" max="8200" width="82.42578125" customWidth="1"/>
    <col min="8450" max="8450" width="16.28515625" customWidth="1"/>
    <col min="8451" max="8451" width="15.7109375" bestFit="1" customWidth="1"/>
    <col min="8452" max="8452" width="12.7109375" customWidth="1"/>
    <col min="8453" max="8453" width="14.140625" customWidth="1"/>
    <col min="8454" max="8454" width="13.42578125" customWidth="1"/>
    <col min="8455" max="8455" width="15.42578125" customWidth="1"/>
    <col min="8456" max="8456" width="82.42578125" customWidth="1"/>
    <col min="8706" max="8706" width="16.28515625" customWidth="1"/>
    <col min="8707" max="8707" width="15.7109375" bestFit="1" customWidth="1"/>
    <col min="8708" max="8708" width="12.7109375" customWidth="1"/>
    <col min="8709" max="8709" width="14.140625" customWidth="1"/>
    <col min="8710" max="8710" width="13.42578125" customWidth="1"/>
    <col min="8711" max="8711" width="15.42578125" customWidth="1"/>
    <col min="8712" max="8712" width="82.42578125" customWidth="1"/>
    <col min="8962" max="8962" width="16.28515625" customWidth="1"/>
    <col min="8963" max="8963" width="15.7109375" bestFit="1" customWidth="1"/>
    <col min="8964" max="8964" width="12.7109375" customWidth="1"/>
    <col min="8965" max="8965" width="14.140625" customWidth="1"/>
    <col min="8966" max="8966" width="13.42578125" customWidth="1"/>
    <col min="8967" max="8967" width="15.42578125" customWidth="1"/>
    <col min="8968" max="8968" width="82.42578125" customWidth="1"/>
    <col min="9218" max="9218" width="16.28515625" customWidth="1"/>
    <col min="9219" max="9219" width="15.7109375" bestFit="1" customWidth="1"/>
    <col min="9220" max="9220" width="12.7109375" customWidth="1"/>
    <col min="9221" max="9221" width="14.140625" customWidth="1"/>
    <col min="9222" max="9222" width="13.42578125" customWidth="1"/>
    <col min="9223" max="9223" width="15.42578125" customWidth="1"/>
    <col min="9224" max="9224" width="82.42578125" customWidth="1"/>
    <col min="9474" max="9474" width="16.28515625" customWidth="1"/>
    <col min="9475" max="9475" width="15.7109375" bestFit="1" customWidth="1"/>
    <col min="9476" max="9476" width="12.7109375" customWidth="1"/>
    <col min="9477" max="9477" width="14.140625" customWidth="1"/>
    <col min="9478" max="9478" width="13.42578125" customWidth="1"/>
    <col min="9479" max="9479" width="15.42578125" customWidth="1"/>
    <col min="9480" max="9480" width="82.42578125" customWidth="1"/>
    <col min="9730" max="9730" width="16.28515625" customWidth="1"/>
    <col min="9731" max="9731" width="15.7109375" bestFit="1" customWidth="1"/>
    <col min="9732" max="9732" width="12.7109375" customWidth="1"/>
    <col min="9733" max="9733" width="14.140625" customWidth="1"/>
    <col min="9734" max="9734" width="13.42578125" customWidth="1"/>
    <col min="9735" max="9735" width="15.42578125" customWidth="1"/>
    <col min="9736" max="9736" width="82.42578125" customWidth="1"/>
    <col min="9986" max="9986" width="16.28515625" customWidth="1"/>
    <col min="9987" max="9987" width="15.7109375" bestFit="1" customWidth="1"/>
    <col min="9988" max="9988" width="12.7109375" customWidth="1"/>
    <col min="9989" max="9989" width="14.140625" customWidth="1"/>
    <col min="9990" max="9990" width="13.42578125" customWidth="1"/>
    <col min="9991" max="9991" width="15.42578125" customWidth="1"/>
    <col min="9992" max="9992" width="82.42578125" customWidth="1"/>
    <col min="10242" max="10242" width="16.28515625" customWidth="1"/>
    <col min="10243" max="10243" width="15.7109375" bestFit="1" customWidth="1"/>
    <col min="10244" max="10244" width="12.7109375" customWidth="1"/>
    <col min="10245" max="10245" width="14.140625" customWidth="1"/>
    <col min="10246" max="10246" width="13.42578125" customWidth="1"/>
    <col min="10247" max="10247" width="15.42578125" customWidth="1"/>
    <col min="10248" max="10248" width="82.42578125" customWidth="1"/>
    <col min="10498" max="10498" width="16.28515625" customWidth="1"/>
    <col min="10499" max="10499" width="15.7109375" bestFit="1" customWidth="1"/>
    <col min="10500" max="10500" width="12.7109375" customWidth="1"/>
    <col min="10501" max="10501" width="14.140625" customWidth="1"/>
    <col min="10502" max="10502" width="13.42578125" customWidth="1"/>
    <col min="10503" max="10503" width="15.42578125" customWidth="1"/>
    <col min="10504" max="10504" width="82.42578125" customWidth="1"/>
    <col min="10754" max="10754" width="16.28515625" customWidth="1"/>
    <col min="10755" max="10755" width="15.7109375" bestFit="1" customWidth="1"/>
    <col min="10756" max="10756" width="12.7109375" customWidth="1"/>
    <col min="10757" max="10757" width="14.140625" customWidth="1"/>
    <col min="10758" max="10758" width="13.42578125" customWidth="1"/>
    <col min="10759" max="10759" width="15.42578125" customWidth="1"/>
    <col min="10760" max="10760" width="82.42578125" customWidth="1"/>
    <col min="11010" max="11010" width="16.28515625" customWidth="1"/>
    <col min="11011" max="11011" width="15.7109375" bestFit="1" customWidth="1"/>
    <col min="11012" max="11012" width="12.7109375" customWidth="1"/>
    <col min="11013" max="11013" width="14.140625" customWidth="1"/>
    <col min="11014" max="11014" width="13.42578125" customWidth="1"/>
    <col min="11015" max="11015" width="15.42578125" customWidth="1"/>
    <col min="11016" max="11016" width="82.42578125" customWidth="1"/>
    <col min="11266" max="11266" width="16.28515625" customWidth="1"/>
    <col min="11267" max="11267" width="15.7109375" bestFit="1" customWidth="1"/>
    <col min="11268" max="11268" width="12.7109375" customWidth="1"/>
    <col min="11269" max="11269" width="14.140625" customWidth="1"/>
    <col min="11270" max="11270" width="13.42578125" customWidth="1"/>
    <col min="11271" max="11271" width="15.42578125" customWidth="1"/>
    <col min="11272" max="11272" width="82.42578125" customWidth="1"/>
    <col min="11522" max="11522" width="16.28515625" customWidth="1"/>
    <col min="11523" max="11523" width="15.7109375" bestFit="1" customWidth="1"/>
    <col min="11524" max="11524" width="12.7109375" customWidth="1"/>
    <col min="11525" max="11525" width="14.140625" customWidth="1"/>
    <col min="11526" max="11526" width="13.42578125" customWidth="1"/>
    <col min="11527" max="11527" width="15.42578125" customWidth="1"/>
    <col min="11528" max="11528" width="82.42578125" customWidth="1"/>
    <col min="11778" max="11778" width="16.28515625" customWidth="1"/>
    <col min="11779" max="11779" width="15.7109375" bestFit="1" customWidth="1"/>
    <col min="11780" max="11780" width="12.7109375" customWidth="1"/>
    <col min="11781" max="11781" width="14.140625" customWidth="1"/>
    <col min="11782" max="11782" width="13.42578125" customWidth="1"/>
    <col min="11783" max="11783" width="15.42578125" customWidth="1"/>
    <col min="11784" max="11784" width="82.42578125" customWidth="1"/>
    <col min="12034" max="12034" width="16.28515625" customWidth="1"/>
    <col min="12035" max="12035" width="15.7109375" bestFit="1" customWidth="1"/>
    <col min="12036" max="12036" width="12.7109375" customWidth="1"/>
    <col min="12037" max="12037" width="14.140625" customWidth="1"/>
    <col min="12038" max="12038" width="13.42578125" customWidth="1"/>
    <col min="12039" max="12039" width="15.42578125" customWidth="1"/>
    <col min="12040" max="12040" width="82.42578125" customWidth="1"/>
    <col min="12290" max="12290" width="16.28515625" customWidth="1"/>
    <col min="12291" max="12291" width="15.7109375" bestFit="1" customWidth="1"/>
    <col min="12292" max="12292" width="12.7109375" customWidth="1"/>
    <col min="12293" max="12293" width="14.140625" customWidth="1"/>
    <col min="12294" max="12294" width="13.42578125" customWidth="1"/>
    <col min="12295" max="12295" width="15.42578125" customWidth="1"/>
    <col min="12296" max="12296" width="82.42578125" customWidth="1"/>
    <col min="12546" max="12546" width="16.28515625" customWidth="1"/>
    <col min="12547" max="12547" width="15.7109375" bestFit="1" customWidth="1"/>
    <col min="12548" max="12548" width="12.7109375" customWidth="1"/>
    <col min="12549" max="12549" width="14.140625" customWidth="1"/>
    <col min="12550" max="12550" width="13.42578125" customWidth="1"/>
    <col min="12551" max="12551" width="15.42578125" customWidth="1"/>
    <col min="12552" max="12552" width="82.42578125" customWidth="1"/>
    <col min="12802" max="12802" width="16.28515625" customWidth="1"/>
    <col min="12803" max="12803" width="15.7109375" bestFit="1" customWidth="1"/>
    <col min="12804" max="12804" width="12.7109375" customWidth="1"/>
    <col min="12805" max="12805" width="14.140625" customWidth="1"/>
    <col min="12806" max="12806" width="13.42578125" customWidth="1"/>
    <col min="12807" max="12807" width="15.42578125" customWidth="1"/>
    <col min="12808" max="12808" width="82.42578125" customWidth="1"/>
    <col min="13058" max="13058" width="16.28515625" customWidth="1"/>
    <col min="13059" max="13059" width="15.7109375" bestFit="1" customWidth="1"/>
    <col min="13060" max="13060" width="12.7109375" customWidth="1"/>
    <col min="13061" max="13061" width="14.140625" customWidth="1"/>
    <col min="13062" max="13062" width="13.42578125" customWidth="1"/>
    <col min="13063" max="13063" width="15.42578125" customWidth="1"/>
    <col min="13064" max="13064" width="82.42578125" customWidth="1"/>
    <col min="13314" max="13314" width="16.28515625" customWidth="1"/>
    <col min="13315" max="13315" width="15.7109375" bestFit="1" customWidth="1"/>
    <col min="13316" max="13316" width="12.7109375" customWidth="1"/>
    <col min="13317" max="13317" width="14.140625" customWidth="1"/>
    <col min="13318" max="13318" width="13.42578125" customWidth="1"/>
    <col min="13319" max="13319" width="15.42578125" customWidth="1"/>
    <col min="13320" max="13320" width="82.42578125" customWidth="1"/>
    <col min="13570" max="13570" width="16.28515625" customWidth="1"/>
    <col min="13571" max="13571" width="15.7109375" bestFit="1" customWidth="1"/>
    <col min="13572" max="13572" width="12.7109375" customWidth="1"/>
    <col min="13573" max="13573" width="14.140625" customWidth="1"/>
    <col min="13574" max="13574" width="13.42578125" customWidth="1"/>
    <col min="13575" max="13575" width="15.42578125" customWidth="1"/>
    <col min="13576" max="13576" width="82.42578125" customWidth="1"/>
    <col min="13826" max="13826" width="16.28515625" customWidth="1"/>
    <col min="13827" max="13827" width="15.7109375" bestFit="1" customWidth="1"/>
    <col min="13828" max="13828" width="12.7109375" customWidth="1"/>
    <col min="13829" max="13829" width="14.140625" customWidth="1"/>
    <col min="13830" max="13830" width="13.42578125" customWidth="1"/>
    <col min="13831" max="13831" width="15.42578125" customWidth="1"/>
    <col min="13832" max="13832" width="82.42578125" customWidth="1"/>
    <col min="14082" max="14082" width="16.28515625" customWidth="1"/>
    <col min="14083" max="14083" width="15.7109375" bestFit="1" customWidth="1"/>
    <col min="14084" max="14084" width="12.7109375" customWidth="1"/>
    <col min="14085" max="14085" width="14.140625" customWidth="1"/>
    <col min="14086" max="14086" width="13.42578125" customWidth="1"/>
    <col min="14087" max="14087" width="15.42578125" customWidth="1"/>
    <col min="14088" max="14088" width="82.42578125" customWidth="1"/>
    <col min="14338" max="14338" width="16.28515625" customWidth="1"/>
    <col min="14339" max="14339" width="15.7109375" bestFit="1" customWidth="1"/>
    <col min="14340" max="14340" width="12.7109375" customWidth="1"/>
    <col min="14341" max="14341" width="14.140625" customWidth="1"/>
    <col min="14342" max="14342" width="13.42578125" customWidth="1"/>
    <col min="14343" max="14343" width="15.42578125" customWidth="1"/>
    <col min="14344" max="14344" width="82.42578125" customWidth="1"/>
    <col min="14594" max="14594" width="16.28515625" customWidth="1"/>
    <col min="14595" max="14595" width="15.7109375" bestFit="1" customWidth="1"/>
    <col min="14596" max="14596" width="12.7109375" customWidth="1"/>
    <col min="14597" max="14597" width="14.140625" customWidth="1"/>
    <col min="14598" max="14598" width="13.42578125" customWidth="1"/>
    <col min="14599" max="14599" width="15.42578125" customWidth="1"/>
    <col min="14600" max="14600" width="82.42578125" customWidth="1"/>
    <col min="14850" max="14850" width="16.28515625" customWidth="1"/>
    <col min="14851" max="14851" width="15.7109375" bestFit="1" customWidth="1"/>
    <col min="14852" max="14852" width="12.7109375" customWidth="1"/>
    <col min="14853" max="14853" width="14.140625" customWidth="1"/>
    <col min="14854" max="14854" width="13.42578125" customWidth="1"/>
    <col min="14855" max="14855" width="15.42578125" customWidth="1"/>
    <col min="14856" max="14856" width="82.42578125" customWidth="1"/>
    <col min="15106" max="15106" width="16.28515625" customWidth="1"/>
    <col min="15107" max="15107" width="15.7109375" bestFit="1" customWidth="1"/>
    <col min="15108" max="15108" width="12.7109375" customWidth="1"/>
    <col min="15109" max="15109" width="14.140625" customWidth="1"/>
    <col min="15110" max="15110" width="13.42578125" customWidth="1"/>
    <col min="15111" max="15111" width="15.42578125" customWidth="1"/>
    <col min="15112" max="15112" width="82.42578125" customWidth="1"/>
    <col min="15362" max="15362" width="16.28515625" customWidth="1"/>
    <col min="15363" max="15363" width="15.7109375" bestFit="1" customWidth="1"/>
    <col min="15364" max="15364" width="12.7109375" customWidth="1"/>
    <col min="15365" max="15365" width="14.140625" customWidth="1"/>
    <col min="15366" max="15366" width="13.42578125" customWidth="1"/>
    <col min="15367" max="15367" width="15.42578125" customWidth="1"/>
    <col min="15368" max="15368" width="82.42578125" customWidth="1"/>
    <col min="15618" max="15618" width="16.28515625" customWidth="1"/>
    <col min="15619" max="15619" width="15.7109375" bestFit="1" customWidth="1"/>
    <col min="15620" max="15620" width="12.7109375" customWidth="1"/>
    <col min="15621" max="15621" width="14.140625" customWidth="1"/>
    <col min="15622" max="15622" width="13.42578125" customWidth="1"/>
    <col min="15623" max="15623" width="15.42578125" customWidth="1"/>
    <col min="15624" max="15624" width="82.42578125" customWidth="1"/>
    <col min="15874" max="15874" width="16.28515625" customWidth="1"/>
    <col min="15875" max="15875" width="15.7109375" bestFit="1" customWidth="1"/>
    <col min="15876" max="15876" width="12.7109375" customWidth="1"/>
    <col min="15877" max="15877" width="14.140625" customWidth="1"/>
    <col min="15878" max="15878" width="13.42578125" customWidth="1"/>
    <col min="15879" max="15879" width="15.42578125" customWidth="1"/>
    <col min="15880" max="15880" width="82.42578125" customWidth="1"/>
    <col min="16130" max="16130" width="16.28515625" customWidth="1"/>
    <col min="16131" max="16131" width="15.7109375" bestFit="1" customWidth="1"/>
    <col min="16132" max="16132" width="12.7109375" customWidth="1"/>
    <col min="16133" max="16133" width="14.140625" customWidth="1"/>
    <col min="16134" max="16134" width="13.42578125" customWidth="1"/>
    <col min="16135" max="16135" width="15.42578125" customWidth="1"/>
    <col min="16136" max="16136" width="82.42578125" customWidth="1"/>
  </cols>
  <sheetData>
    <row r="1" spans="1:7" ht="18.75" thickBot="1" x14ac:dyDescent="0.3">
      <c r="A1" s="2"/>
      <c r="B1" s="120" t="s">
        <v>84</v>
      </c>
      <c r="C1" s="120"/>
      <c r="D1" s="120"/>
      <c r="E1" s="120"/>
      <c r="F1" s="121"/>
      <c r="G1" s="77" t="s">
        <v>24</v>
      </c>
    </row>
    <row r="2" spans="1:7" ht="13.5" thickBot="1" x14ac:dyDescent="0.25">
      <c r="A2" s="2"/>
      <c r="B2" s="122"/>
      <c r="C2" s="122"/>
      <c r="D2" s="122"/>
      <c r="E2" s="122"/>
      <c r="F2" s="123"/>
      <c r="G2" s="81" t="s">
        <v>21</v>
      </c>
    </row>
    <row r="3" spans="1:7" ht="13.5" thickBot="1" x14ac:dyDescent="0.25">
      <c r="A3" s="2"/>
      <c r="B3" s="74" t="s">
        <v>14</v>
      </c>
      <c r="C3" s="117"/>
      <c r="D3" s="117"/>
      <c r="E3" s="117"/>
      <c r="F3" s="124"/>
      <c r="G3" s="47"/>
    </row>
    <row r="4" spans="1:7" ht="13.5" thickBot="1" x14ac:dyDescent="0.25">
      <c r="A4" s="2"/>
      <c r="B4" s="74" t="s">
        <v>37</v>
      </c>
      <c r="C4" s="117"/>
      <c r="D4" s="117"/>
      <c r="E4" s="117"/>
      <c r="F4" s="124"/>
      <c r="G4" s="81" t="s">
        <v>75</v>
      </c>
    </row>
    <row r="5" spans="1:7" ht="13.5" thickBot="1" x14ac:dyDescent="0.25">
      <c r="A5" s="2"/>
      <c r="B5" s="74" t="s">
        <v>38</v>
      </c>
      <c r="C5" s="122"/>
      <c r="D5" s="122"/>
      <c r="E5" s="122"/>
      <c r="F5" s="123"/>
      <c r="G5" s="47"/>
    </row>
    <row r="6" spans="1:7" ht="13.5" thickBot="1" x14ac:dyDescent="0.25">
      <c r="A6" s="2"/>
      <c r="B6" s="74" t="s">
        <v>40</v>
      </c>
      <c r="C6" s="117"/>
      <c r="D6" s="117"/>
      <c r="E6" s="117"/>
      <c r="F6" s="124"/>
      <c r="G6" s="89" t="s">
        <v>63</v>
      </c>
    </row>
    <row r="7" spans="1:7" ht="13.5" thickBot="1" x14ac:dyDescent="0.25">
      <c r="A7" s="2"/>
      <c r="B7" s="75" t="s">
        <v>41</v>
      </c>
      <c r="C7" s="53"/>
      <c r="D7" s="117"/>
      <c r="E7" s="117"/>
      <c r="F7" s="20"/>
      <c r="G7" s="47"/>
    </row>
    <row r="8" spans="1:7" x14ac:dyDescent="0.2">
      <c r="A8" s="2"/>
      <c r="B8" s="118" t="s">
        <v>51</v>
      </c>
      <c r="C8" s="118"/>
      <c r="D8" s="118"/>
      <c r="E8" s="118"/>
      <c r="F8" s="119"/>
      <c r="G8" s="47"/>
    </row>
    <row r="9" spans="1:7" ht="13.5" thickBot="1" x14ac:dyDescent="0.25">
      <c r="A9" s="2"/>
      <c r="B9" s="4" t="s">
        <v>15</v>
      </c>
      <c r="C9" s="3"/>
      <c r="D9" s="4" t="s">
        <v>16</v>
      </c>
      <c r="E9" s="3"/>
      <c r="F9" s="8"/>
      <c r="G9" s="47"/>
    </row>
    <row r="10" spans="1:7" x14ac:dyDescent="0.2">
      <c r="A10" s="2"/>
      <c r="F10" s="32"/>
      <c r="G10" s="47"/>
    </row>
    <row r="11" spans="1:7" x14ac:dyDescent="0.2">
      <c r="A11" s="2"/>
      <c r="B11" s="65" t="s">
        <v>42</v>
      </c>
      <c r="C11" s="65" t="s">
        <v>78</v>
      </c>
      <c r="D11" s="65"/>
      <c r="E11" s="65"/>
      <c r="F11" s="9"/>
      <c r="G11" s="73"/>
    </row>
    <row r="12" spans="1:7" ht="25.5" x14ac:dyDescent="0.2">
      <c r="A12" s="2"/>
      <c r="B12" s="30" t="s">
        <v>44</v>
      </c>
      <c r="C12" s="30" t="s">
        <v>43</v>
      </c>
      <c r="D12" s="72" t="s">
        <v>53</v>
      </c>
      <c r="E12" s="30" t="s">
        <v>45</v>
      </c>
      <c r="F12" s="64" t="s">
        <v>46</v>
      </c>
      <c r="G12" s="81" t="s">
        <v>58</v>
      </c>
    </row>
    <row r="13" spans="1:7" x14ac:dyDescent="0.2">
      <c r="A13" s="2"/>
      <c r="B13" s="6"/>
      <c r="C13" s="54"/>
      <c r="D13" s="56"/>
      <c r="E13" s="56"/>
      <c r="F13" s="57">
        <f t="shared" ref="F13:F17" si="0">E13*2.3</f>
        <v>0</v>
      </c>
      <c r="G13" s="47">
        <v>3011</v>
      </c>
    </row>
    <row r="14" spans="1:7" x14ac:dyDescent="0.2">
      <c r="A14" s="2"/>
      <c r="B14" s="6"/>
      <c r="C14" s="55"/>
      <c r="D14" s="56"/>
      <c r="E14" s="56"/>
      <c r="F14" s="57">
        <f t="shared" si="0"/>
        <v>0</v>
      </c>
      <c r="G14" s="47">
        <v>3011</v>
      </c>
    </row>
    <row r="15" spans="1:7" x14ac:dyDescent="0.2">
      <c r="A15" s="2"/>
      <c r="C15" s="55"/>
      <c r="D15" s="56"/>
      <c r="E15" s="56"/>
      <c r="F15" s="57">
        <f t="shared" si="0"/>
        <v>0</v>
      </c>
      <c r="G15" s="47">
        <v>3011</v>
      </c>
    </row>
    <row r="16" spans="1:7" x14ac:dyDescent="0.2">
      <c r="A16" s="2"/>
      <c r="C16" s="55"/>
      <c r="D16" s="56"/>
      <c r="E16" s="56"/>
      <c r="F16" s="57">
        <f t="shared" si="0"/>
        <v>0</v>
      </c>
      <c r="G16" s="47">
        <v>3011</v>
      </c>
    </row>
    <row r="17" spans="1:8" x14ac:dyDescent="0.2">
      <c r="A17" s="2"/>
      <c r="C17" s="55"/>
      <c r="D17" s="56"/>
      <c r="E17" s="56"/>
      <c r="F17" s="57">
        <f t="shared" si="0"/>
        <v>0</v>
      </c>
      <c r="G17" s="47">
        <v>3011</v>
      </c>
    </row>
    <row r="18" spans="1:8" x14ac:dyDescent="0.2">
      <c r="A18" s="2"/>
      <c r="C18" s="55"/>
      <c r="D18" s="56"/>
      <c r="E18" s="56"/>
      <c r="F18" s="57"/>
      <c r="G18" s="47">
        <v>3011</v>
      </c>
    </row>
    <row r="19" spans="1:8" x14ac:dyDescent="0.2">
      <c r="A19" s="2"/>
      <c r="C19" s="55"/>
      <c r="D19" s="56"/>
      <c r="E19" s="56"/>
      <c r="F19" s="57"/>
      <c r="G19" s="47">
        <v>3011</v>
      </c>
    </row>
    <row r="20" spans="1:8" x14ac:dyDescent="0.2">
      <c r="A20" s="2"/>
      <c r="C20" s="55"/>
      <c r="D20" s="102" t="s">
        <v>81</v>
      </c>
      <c r="E20" s="56"/>
      <c r="F20" s="57"/>
      <c r="G20" s="47"/>
    </row>
    <row r="21" spans="1:8" x14ac:dyDescent="0.2">
      <c r="A21" s="2"/>
      <c r="C21" s="55"/>
      <c r="D21" s="56"/>
      <c r="E21" s="56"/>
      <c r="F21" s="57"/>
      <c r="G21" s="47"/>
    </row>
    <row r="22" spans="1:8" x14ac:dyDescent="0.2">
      <c r="A22" s="2"/>
      <c r="B22" s="65" t="s">
        <v>49</v>
      </c>
      <c r="D22" s="71" t="s">
        <v>50</v>
      </c>
      <c r="E22" s="56"/>
      <c r="F22" s="58" t="s">
        <v>8</v>
      </c>
      <c r="G22" s="47"/>
    </row>
    <row r="23" spans="1:8" x14ac:dyDescent="0.2">
      <c r="A23" s="2"/>
      <c r="B23" s="28" t="s">
        <v>11</v>
      </c>
      <c r="C23" s="28"/>
      <c r="D23" s="68"/>
      <c r="E23" s="29"/>
      <c r="F23" s="59" t="s">
        <v>8</v>
      </c>
      <c r="G23" s="47">
        <v>3050</v>
      </c>
    </row>
    <row r="24" spans="1:8" x14ac:dyDescent="0.2">
      <c r="A24" s="2"/>
      <c r="D24" s="69"/>
      <c r="F24" s="57"/>
      <c r="G24" s="47"/>
      <c r="H24" t="s">
        <v>8</v>
      </c>
    </row>
    <row r="25" spans="1:8" x14ac:dyDescent="0.2">
      <c r="A25" s="2"/>
      <c r="B25" s="28" t="s">
        <v>12</v>
      </c>
      <c r="C25" s="28"/>
      <c r="D25" s="68"/>
      <c r="E25" s="29"/>
      <c r="F25" s="60" t="s">
        <v>8</v>
      </c>
      <c r="G25" s="47">
        <v>3040</v>
      </c>
    </row>
    <row r="26" spans="1:8" x14ac:dyDescent="0.2">
      <c r="A26" s="2"/>
      <c r="D26" s="69"/>
      <c r="F26" s="58"/>
      <c r="G26" s="47"/>
    </row>
    <row r="27" spans="1:8" x14ac:dyDescent="0.2">
      <c r="A27" s="2"/>
      <c r="B27" s="28" t="s">
        <v>39</v>
      </c>
      <c r="C27" s="28"/>
      <c r="D27" s="68"/>
      <c r="E27" s="29"/>
      <c r="F27" s="59" t="s">
        <v>8</v>
      </c>
      <c r="G27" s="47">
        <v>5530</v>
      </c>
    </row>
    <row r="28" spans="1:8" x14ac:dyDescent="0.2">
      <c r="A28" s="2"/>
      <c r="D28" s="69"/>
      <c r="F28" s="57"/>
      <c r="G28" s="47"/>
    </row>
    <row r="29" spans="1:8" x14ac:dyDescent="0.2">
      <c r="A29" s="2"/>
      <c r="B29" s="28" t="s">
        <v>25</v>
      </c>
      <c r="C29" s="28"/>
      <c r="D29" s="68"/>
      <c r="E29" s="29"/>
      <c r="F29" s="59"/>
      <c r="G29" s="47">
        <v>3005</v>
      </c>
    </row>
    <row r="30" spans="1:8" x14ac:dyDescent="0.2">
      <c r="A30" s="2"/>
      <c r="B30" s="30" t="s">
        <v>47</v>
      </c>
      <c r="C30" s="66" t="s">
        <v>8</v>
      </c>
      <c r="D30" s="70"/>
      <c r="E30" s="67"/>
      <c r="F30" s="61"/>
      <c r="G30" s="48"/>
    </row>
    <row r="31" spans="1:8" x14ac:dyDescent="0.2">
      <c r="A31" s="2"/>
      <c r="D31" s="69"/>
      <c r="E31" s="2"/>
      <c r="F31" s="59"/>
      <c r="G31" s="48"/>
    </row>
    <row r="32" spans="1:8" x14ac:dyDescent="0.2">
      <c r="A32" s="2"/>
      <c r="D32" s="69"/>
      <c r="E32" s="2"/>
      <c r="F32" s="62"/>
      <c r="G32" s="48"/>
    </row>
    <row r="33" spans="1:7" x14ac:dyDescent="0.2">
      <c r="A33" s="2"/>
      <c r="B33" s="28" t="s">
        <v>26</v>
      </c>
      <c r="C33" s="28"/>
      <c r="D33" s="68"/>
      <c r="E33" s="29"/>
      <c r="F33" s="62" t="s">
        <v>8</v>
      </c>
      <c r="G33" s="48">
        <v>6240</v>
      </c>
    </row>
    <row r="34" spans="1:7" x14ac:dyDescent="0.2">
      <c r="A34" s="2"/>
      <c r="C34" s="28" t="s">
        <v>8</v>
      </c>
      <c r="D34" s="68"/>
      <c r="E34" s="29"/>
      <c r="F34" s="59" t="s">
        <v>8</v>
      </c>
      <c r="G34" s="48"/>
    </row>
    <row r="35" spans="1:7" ht="13.5" thickBot="1" x14ac:dyDescent="0.25">
      <c r="A35" s="2"/>
      <c r="B35" s="76" t="s">
        <v>7</v>
      </c>
      <c r="C35" s="10"/>
      <c r="D35" s="10"/>
      <c r="E35" s="10"/>
      <c r="F35" s="63">
        <f>SUM(F13:F34)</f>
        <v>0</v>
      </c>
      <c r="G35" s="49"/>
    </row>
    <row r="36" spans="1:7" ht="13.5" thickTop="1" x14ac:dyDescent="0.2">
      <c r="A36" s="2"/>
      <c r="B36" s="30"/>
      <c r="G36" s="50"/>
    </row>
    <row r="37" spans="1:7" ht="15" x14ac:dyDescent="0.2">
      <c r="A37" s="2"/>
      <c r="B37" s="51" t="s">
        <v>18</v>
      </c>
      <c r="C37" s="51"/>
    </row>
    <row r="38" spans="1:7" x14ac:dyDescent="0.2">
      <c r="A38" s="2"/>
    </row>
    <row r="39" spans="1:7" x14ac:dyDescent="0.2">
      <c r="A39" s="2"/>
      <c r="B39" s="7" t="s">
        <v>10</v>
      </c>
      <c r="C39" t="s">
        <v>9</v>
      </c>
      <c r="D39" s="30" t="s">
        <v>3</v>
      </c>
      <c r="E39" s="109"/>
      <c r="F39" s="109"/>
    </row>
    <row r="40" spans="1:7" x14ac:dyDescent="0.2">
      <c r="A40" s="2"/>
      <c r="B40" s="7"/>
      <c r="D40" s="30"/>
      <c r="E40" s="44"/>
      <c r="F40" s="44"/>
    </row>
    <row r="41" spans="1:7" ht="15" x14ac:dyDescent="0.2">
      <c r="A41" s="2"/>
      <c r="B41" s="1" t="s">
        <v>34</v>
      </c>
      <c r="D41" s="30"/>
      <c r="E41" s="44"/>
      <c r="F41" s="44"/>
    </row>
    <row r="42" spans="1:7" ht="15" x14ac:dyDescent="0.2">
      <c r="A42" s="2"/>
      <c r="B42" s="1" t="s">
        <v>48</v>
      </c>
      <c r="C42" s="51"/>
      <c r="D42" s="51"/>
      <c r="E42" s="51"/>
      <c r="F42" s="51"/>
    </row>
    <row r="43" spans="1:7" ht="15" x14ac:dyDescent="0.2">
      <c r="A43" s="2"/>
      <c r="B43" s="91" t="s">
        <v>59</v>
      </c>
      <c r="C43" s="51"/>
      <c r="D43" s="51"/>
      <c r="E43" s="51"/>
      <c r="F43" s="51"/>
    </row>
    <row r="44" spans="1:7" ht="15" x14ac:dyDescent="0.2">
      <c r="A44" s="2"/>
      <c r="B44" s="1" t="s">
        <v>52</v>
      </c>
      <c r="C44" s="51"/>
      <c r="D44" s="51"/>
      <c r="E44" s="51"/>
      <c r="F44" s="51"/>
    </row>
    <row r="45" spans="1:7" ht="15" x14ac:dyDescent="0.2">
      <c r="A45" s="2"/>
      <c r="B45" s="1" t="s">
        <v>60</v>
      </c>
      <c r="C45" s="52"/>
      <c r="D45" s="52"/>
      <c r="E45" s="52"/>
      <c r="F45" s="52"/>
    </row>
    <row r="46" spans="1:7" ht="15" x14ac:dyDescent="0.2">
      <c r="A46" s="2"/>
      <c r="B46" s="1" t="s">
        <v>61</v>
      </c>
      <c r="C46" s="11"/>
      <c r="D46" s="11"/>
      <c r="E46" s="11"/>
      <c r="F46" s="11"/>
      <c r="G46" s="11"/>
    </row>
    <row r="47" spans="1:7" ht="15" x14ac:dyDescent="0.2">
      <c r="A47" s="2"/>
      <c r="B47" s="1" t="s">
        <v>35</v>
      </c>
      <c r="C47" s="51"/>
      <c r="D47" s="51"/>
      <c r="E47" s="50"/>
      <c r="F47" s="51"/>
    </row>
    <row r="48" spans="1:7" ht="15" x14ac:dyDescent="0.2">
      <c r="B48" s="1"/>
    </row>
    <row r="49" spans="2:2" ht="15" x14ac:dyDescent="0.2">
      <c r="B49" s="1"/>
    </row>
  </sheetData>
  <mergeCells count="9">
    <mergeCell ref="E39:F39"/>
    <mergeCell ref="D7:E7"/>
    <mergeCell ref="B8:F8"/>
    <mergeCell ref="B1:F1"/>
    <mergeCell ref="B2:F2"/>
    <mergeCell ref="C3:F3"/>
    <mergeCell ref="C4:F4"/>
    <mergeCell ref="C5:F5"/>
    <mergeCell ref="C6:F6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3</vt:i4>
      </vt:variant>
    </vt:vector>
  </HeadingPairs>
  <TitlesOfParts>
    <vt:vector size="6" baseType="lpstr">
      <vt:lpstr>Aktivitetsstøtte sejler</vt:lpstr>
      <vt:lpstr>Grejstøtte Sejler</vt:lpstr>
      <vt:lpstr>DS-Trailerkørsel</vt:lpstr>
      <vt:lpstr>'Aktivitetsstøtte sejler'!Udskriftsområde</vt:lpstr>
      <vt:lpstr>'DS-Trailerkørsel'!Udskriftsområde</vt:lpstr>
      <vt:lpstr>'Grejstøtte Sejler'!Udskriftsområde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</dc:creator>
  <cp:lastModifiedBy>Uddannelse Sejlsport</cp:lastModifiedBy>
  <cp:lastPrinted>2013-02-22T09:38:34Z</cp:lastPrinted>
  <dcterms:created xsi:type="dcterms:W3CDTF">2005-11-25T14:03:42Z</dcterms:created>
  <dcterms:modified xsi:type="dcterms:W3CDTF">2025-02-05T12:07:26Z</dcterms:modified>
</cp:coreProperties>
</file>