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CABA\Dansk Sejlunion Dropbox\Camilla Bauner\ELITE\Landsholdskontrakter\"/>
    </mc:Choice>
  </mc:AlternateContent>
  <xr:revisionPtr revIDLastSave="0" documentId="13_ncr:1_{D0DFD5C4-0A4D-4DA1-ACBE-7E7D28401BF3}" xr6:coauthVersionLast="47" xr6:coauthVersionMax="47" xr10:uidLastSave="{00000000-0000-0000-0000-000000000000}"/>
  <bookViews>
    <workbookView xWindow="-120" yWindow="-120" windowWidth="29040" windowHeight="15840" activeTab="1" xr2:uid="{00000000-000D-0000-FFFF-FFFF00000000}"/>
  </bookViews>
  <sheets>
    <sheet name="Sportsregnskab" sheetId="1" r:id="rId1"/>
    <sheet name="Grej"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E5" i="1"/>
  <c r="D5" i="1"/>
  <c r="E5" i="2"/>
  <c r="C5" i="2"/>
  <c r="F4" i="2"/>
  <c r="E4" i="2"/>
  <c r="E3" i="2"/>
  <c r="F3" i="2" s="1"/>
  <c r="C4" i="2" s="1"/>
  <c r="F5" i="2" l="1"/>
  <c r="D23" i="1" l="1"/>
  <c r="D17" i="1"/>
  <c r="D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Henrik Blakskjær</author>
  </authors>
  <commentList>
    <comment ref="F4" authorId="0" shapeId="0" xr:uid="{00000000-0006-0000-0000-000001000000}">
      <text>
        <r>
          <rPr>
            <b/>
            <sz val="9"/>
            <color indexed="81"/>
            <rFont val="Tahoma"/>
            <family val="2"/>
          </rPr>
          <t>Henrik Blakskjær:</t>
        </r>
        <r>
          <rPr>
            <sz val="9"/>
            <color indexed="81"/>
            <rFont val="Tahoma"/>
            <family val="2"/>
          </rPr>
          <t xml:space="preserve">
Det er sportsindkomsten man ender med at blive beskattet af
</t>
        </r>
      </text>
    </comment>
    <comment ref="D8" authorId="0" shapeId="0" xr:uid="{00000000-0006-0000-0000-000002000000}">
      <text>
        <r>
          <rPr>
            <b/>
            <sz val="9"/>
            <color indexed="81"/>
            <rFont val="Tahoma"/>
            <family val="2"/>
          </rPr>
          <t>Henrik Blakskjær:</t>
        </r>
        <r>
          <rPr>
            <sz val="9"/>
            <color indexed="81"/>
            <rFont val="Tahoma"/>
            <family val="2"/>
          </rPr>
          <t xml:space="preserve">
Alle udgifter der medtages skal være direkte og umiddelbart forbundet til erhvervelsen af indtægten.</t>
        </r>
      </text>
    </comment>
    <comment ref="E8" authorId="0" shapeId="0" xr:uid="{00000000-0006-0000-0000-000003000000}">
      <text>
        <r>
          <rPr>
            <b/>
            <sz val="9"/>
            <color indexed="81"/>
            <rFont val="Tahoma"/>
            <family val="2"/>
          </rPr>
          <t>Henrik Blakskjær:</t>
        </r>
        <r>
          <rPr>
            <sz val="9"/>
            <color indexed="81"/>
            <rFont val="Tahoma"/>
            <family val="2"/>
          </rPr>
          <t xml:space="preserve">
Alle Sportsrelevante indtægter</t>
        </r>
      </text>
    </comment>
    <comment ref="F8" authorId="0" shapeId="0" xr:uid="{00000000-0006-0000-0000-000004000000}">
      <text>
        <r>
          <rPr>
            <b/>
            <sz val="9"/>
            <color indexed="81"/>
            <rFont val="Tahoma"/>
            <family val="2"/>
          </rPr>
          <t>Henrik Blakskjær:</t>
        </r>
        <r>
          <rPr>
            <sz val="9"/>
            <color indexed="81"/>
            <rFont val="Tahoma"/>
            <family val="2"/>
          </rPr>
          <t xml:space="preserve">
Alle bilag linjer i regnskabet skal kunne dokumenteres med bilag.</t>
        </r>
      </text>
    </comment>
    <comment ref="G8" authorId="0" shapeId="0" xr:uid="{00000000-0006-0000-0000-000005000000}">
      <text>
        <r>
          <rPr>
            <b/>
            <sz val="9"/>
            <color indexed="81"/>
            <rFont val="Tahoma"/>
            <family val="2"/>
          </rPr>
          <t>Henrik Blakskjær:</t>
        </r>
        <r>
          <rPr>
            <sz val="9"/>
            <color indexed="81"/>
            <rFont val="Tahoma"/>
            <family val="2"/>
          </rPr>
          <t xml:space="preserve">
Her kan man skrive kommentarer til de enkelte linjer. Således der er nemmere at huske.</t>
        </r>
      </text>
    </comment>
  </commentList>
</comments>
</file>

<file path=xl/sharedStrings.xml><?xml version="1.0" encoding="utf-8"?>
<sst xmlns="http://schemas.openxmlformats.org/spreadsheetml/2006/main" count="60" uniqueCount="47">
  <si>
    <t>Eksempel på sportsregnskab.</t>
  </si>
  <si>
    <t>Dato</t>
  </si>
  <si>
    <t>Indtægter</t>
  </si>
  <si>
    <t>Støtte Dansk Sejlunion</t>
  </si>
  <si>
    <t>Præmiepenge</t>
  </si>
  <si>
    <t>Sponsorindtægter</t>
  </si>
  <si>
    <t>Udgifter</t>
  </si>
  <si>
    <t>I alt</t>
  </si>
  <si>
    <t>Sportsindkomst</t>
  </si>
  <si>
    <t>Bilagsnummer</t>
  </si>
  <si>
    <t>Træningsweekend Århus</t>
  </si>
  <si>
    <t>Aktivitet</t>
  </si>
  <si>
    <t>Hvad</t>
  </si>
  <si>
    <t>tog</t>
  </si>
  <si>
    <t>mad</t>
  </si>
  <si>
    <t>Grejindkøb</t>
  </si>
  <si>
    <t>Se kontrakt</t>
  </si>
  <si>
    <t>Kommentarer</t>
  </si>
  <si>
    <t>Mallorca stævne</t>
  </si>
  <si>
    <t>færge</t>
  </si>
  <si>
    <t>Kørsel</t>
  </si>
  <si>
    <t>ophold</t>
  </si>
  <si>
    <t>Se kørebog for egen bil</t>
  </si>
  <si>
    <t>Computer</t>
  </si>
  <si>
    <t>Cykel</t>
  </si>
  <si>
    <t>Indberettet til SKAT af Dansk Sejlunion</t>
  </si>
  <si>
    <t>Medtages kun 50% da også anvendt privat</t>
  </si>
  <si>
    <t>Telefon (ny pris 5.500,-)</t>
  </si>
  <si>
    <t>iQFoil sæt (nypris 55.000,-)</t>
  </si>
  <si>
    <t>Kan medtages hvis det er træningsredskab</t>
  </si>
  <si>
    <t>Dato for anskaffelse</t>
  </si>
  <si>
    <t>Årets afskrivninger</t>
  </si>
  <si>
    <t>Værdi ultimo</t>
  </si>
  <si>
    <t>iQ foil sæt komplet</t>
  </si>
  <si>
    <t>Årstal</t>
  </si>
  <si>
    <t>Anskaffelsesværdi / Primo værdi</t>
  </si>
  <si>
    <t xml:space="preserve">Kommentarer </t>
  </si>
  <si>
    <t>6, 7,8,9</t>
  </si>
  <si>
    <t>Se alle enkeltbilag i mappen "Mallorca-Bilag"</t>
  </si>
  <si>
    <t>Våddragter trapez mm.</t>
  </si>
  <si>
    <t>Ved salg af aktiver er indtægten skattefri.</t>
  </si>
  <si>
    <t xml:space="preserve">Der kan i særlige tilfælde argumenteres for at afskrivningen er større/hurtigere end de 25% </t>
  </si>
  <si>
    <t>Der kan i særlige tilfælde argumenteres for at et aktiv ikke værdiforringes.</t>
  </si>
  <si>
    <t>Afskrives i året med 25% af saldoen på anskaffelsen. Se Grej</t>
  </si>
  <si>
    <t>Man kan vælge hvilket niveau for aktiviteter/linjer man vil lave det på. Det kan være events, måneder eller andet relevant. 
Det vigtige er at få alle relevante bilag med, samt en direkte kobling mellem bogføring og bilag.</t>
  </si>
  <si>
    <t>Et småaktiv med værdi under 34.400,- (2025 tal) kan straksafskrives.</t>
  </si>
  <si>
    <t>Afskrives fuldt da primoværdi er under 34.400,-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</si>
</sst>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quot;kr.&quot;\ * #,##0.00_ ;_ &quot;kr.&quot;\ * \-#,##0.00_ ;_ &quot;kr.&quot;\ * &quot;-&quot;??_ ;_ @_ "/>
    <numFmt numFmtId="165" formatCode="_ &quot;kr.&quot;\ * #,##0_ ;_ &quot;kr.&quot;\ * \-#,##0_ ;_ &quot;kr.&quot;\ * &quot;-&quot;??_ ;_ @_ "/>
    <numFmt numFmtId="166" formatCode="_-* #,##0_-;\-* #,##0_-;_-*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9"/>
      <color indexed="81"/>
      <name val="Tahoma"/>
      <family val="2"/>
    </font>
    <font>
      <b/>
      <sz val="9"/>
      <color indexed="81"/>
      <name val="Tahoma"/>
      <family val="2"/>
    </font>
  </fonts>
  <fills count="2">
    <fill>
      <patternFill patternType="none"/>
    </fill>
    <fill>
      <patternFill patternType="gray125"/>
    </fill>
  </fills>
  <borders count="3">
    <border>
      <left/>
      <right/>
      <top/>
      <bottom/>
      <diagonal/>
    </border>
    <border>
      <left/>
      <right/>
      <top style="thin">
        <color indexed="64"/>
      </top>
      <bottom style="double">
        <color indexed="64"/>
      </bottom>
      <diagonal/>
    </border>
    <border>
      <left/>
      <right/>
      <top/>
      <bottom style="thin">
        <color indexed="64"/>
      </bottom>
      <diagonal/>
    </border>
  </borders>
  <cellStyleXfs count="4">
    <xf numFmtId="0" fontId="0" fillId="0" borderId="0"/>
    <xf numFmtId="16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7">
    <xf numFmtId="0" fontId="0" fillId="0" borderId="0" xfId="0"/>
    <xf numFmtId="16" fontId="0" fillId="0" borderId="0" xfId="0" applyNumberFormat="1"/>
    <xf numFmtId="164" fontId="0" fillId="0" borderId="0" xfId="1" applyFont="1"/>
    <xf numFmtId="165" fontId="0" fillId="0" borderId="0" xfId="1" applyNumberFormat="1" applyFont="1"/>
    <xf numFmtId="0" fontId="0" fillId="0" borderId="1" xfId="0" applyBorder="1"/>
    <xf numFmtId="165" fontId="0" fillId="0" borderId="1" xfId="1" applyNumberFormat="1" applyFont="1" applyBorder="1"/>
    <xf numFmtId="0" fontId="2" fillId="0" borderId="0" xfId="0" applyFont="1"/>
    <xf numFmtId="14" fontId="0" fillId="0" borderId="0" xfId="0" applyNumberFormat="1"/>
    <xf numFmtId="9" fontId="0" fillId="0" borderId="0" xfId="3" applyFont="1"/>
    <xf numFmtId="166" fontId="0" fillId="0" borderId="0" xfId="2" applyNumberFormat="1" applyFont="1"/>
    <xf numFmtId="0" fontId="0" fillId="0" borderId="0" xfId="0" applyAlignment="1">
      <alignment horizontal="center"/>
    </xf>
    <xf numFmtId="0" fontId="2" fillId="0" borderId="2" xfId="0" applyFont="1" applyBorder="1"/>
    <xf numFmtId="0" fontId="2" fillId="0" borderId="2" xfId="0" applyFont="1" applyBorder="1" applyAlignment="1">
      <alignment horizontal="center" wrapText="1"/>
    </xf>
    <xf numFmtId="0" fontId="2" fillId="0" borderId="2" xfId="0" applyFont="1" applyBorder="1" applyAlignment="1">
      <alignment horizontal="center"/>
    </xf>
    <xf numFmtId="164" fontId="0" fillId="0" borderId="0" xfId="0" applyNumberFormat="1"/>
    <xf numFmtId="0" fontId="0" fillId="0" borderId="0" xfId="0" applyAlignment="1">
      <alignment vertical="top" wrapText="1"/>
    </xf>
    <xf numFmtId="0" fontId="0" fillId="0" borderId="0" xfId="0" applyAlignment="1">
      <alignment horizontal="left" vertical="top" wrapText="1"/>
    </xf>
  </cellXfs>
  <cellStyles count="4">
    <cellStyle name="Komma" xfId="2" builtinId="3"/>
    <cellStyle name="Normal" xfId="0" builtinId="0"/>
    <cellStyle name="Procent" xfId="3" builtinId="5"/>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4"/>
  <sheetViews>
    <sheetView workbookViewId="0">
      <selection activeCell="F5" sqref="F5"/>
    </sheetView>
  </sheetViews>
  <sheetFormatPr defaultRowHeight="15" x14ac:dyDescent="0.25"/>
  <cols>
    <col min="1" max="1" width="24.7109375" bestFit="1" customWidth="1"/>
    <col min="2" max="2" width="20.85546875" bestFit="1" customWidth="1"/>
    <col min="3" max="3" width="20.85546875" customWidth="1"/>
    <col min="4" max="4" width="12.42578125" bestFit="1" customWidth="1"/>
    <col min="5" max="5" width="13.5703125" bestFit="1" customWidth="1"/>
    <col min="6" max="6" width="13.7109375" bestFit="1" customWidth="1"/>
    <col min="7" max="7" width="33.140625" bestFit="1" customWidth="1"/>
    <col min="8" max="8" width="31.42578125" customWidth="1"/>
  </cols>
  <sheetData>
    <row r="1" spans="1:7" x14ac:dyDescent="0.25">
      <c r="A1" s="6" t="s">
        <v>0</v>
      </c>
    </row>
    <row r="2" spans="1:7" ht="91.9" customHeight="1" x14ac:dyDescent="0.25">
      <c r="A2" s="16" t="s">
        <v>44</v>
      </c>
      <c r="B2" s="16"/>
    </row>
    <row r="3" spans="1:7" ht="14.45" customHeight="1" x14ac:dyDescent="0.25">
      <c r="A3" s="15"/>
      <c r="B3" s="15"/>
    </row>
    <row r="4" spans="1:7" ht="43.9" customHeight="1" x14ac:dyDescent="0.25">
      <c r="A4" s="15"/>
      <c r="B4" s="15"/>
      <c r="D4" t="s">
        <v>6</v>
      </c>
      <c r="E4" t="s">
        <v>2</v>
      </c>
      <c r="F4" t="s">
        <v>8</v>
      </c>
    </row>
    <row r="5" spans="1:7" ht="15.75" thickBot="1" x14ac:dyDescent="0.3">
      <c r="C5" s="4" t="s">
        <v>7</v>
      </c>
      <c r="D5" s="5">
        <f>SUM(D9:D23)</f>
        <v>77791.739999999991</v>
      </c>
      <c r="E5" s="5">
        <f>SUM(E9:E23)</f>
        <v>65000</v>
      </c>
      <c r="F5" s="5">
        <f>+E5-D5</f>
        <v>-12791.739999999991</v>
      </c>
    </row>
    <row r="6" spans="1:7" ht="15.75" thickTop="1" x14ac:dyDescent="0.25"/>
    <row r="8" spans="1:7" s="6" customFormat="1" x14ac:dyDescent="0.25">
      <c r="A8" s="6" t="s">
        <v>1</v>
      </c>
      <c r="B8" s="6" t="s">
        <v>11</v>
      </c>
      <c r="C8" s="6" t="s">
        <v>12</v>
      </c>
      <c r="D8" s="6" t="s">
        <v>6</v>
      </c>
      <c r="E8" s="6" t="s">
        <v>2</v>
      </c>
      <c r="F8" s="6" t="s">
        <v>9</v>
      </c>
      <c r="G8" s="6" t="s">
        <v>17</v>
      </c>
    </row>
    <row r="9" spans="1:7" x14ac:dyDescent="0.25">
      <c r="A9">
        <v>2018</v>
      </c>
      <c r="B9" t="s">
        <v>3</v>
      </c>
      <c r="D9" s="3"/>
      <c r="E9" s="3">
        <v>50000</v>
      </c>
      <c r="G9" t="s">
        <v>25</v>
      </c>
    </row>
    <row r="10" spans="1:7" x14ac:dyDescent="0.25">
      <c r="A10" s="1">
        <v>43301</v>
      </c>
      <c r="B10" t="s">
        <v>4</v>
      </c>
      <c r="D10" s="3"/>
      <c r="E10" s="3">
        <v>5000</v>
      </c>
    </row>
    <row r="11" spans="1:7" x14ac:dyDescent="0.25">
      <c r="A11" s="1">
        <v>43344</v>
      </c>
      <c r="B11" t="s">
        <v>5</v>
      </c>
      <c r="D11" s="3"/>
      <c r="E11" s="3">
        <v>10000</v>
      </c>
      <c r="F11" t="s">
        <v>16</v>
      </c>
    </row>
    <row r="12" spans="1:7" x14ac:dyDescent="0.25">
      <c r="A12" s="1"/>
      <c r="D12" s="3"/>
      <c r="E12" s="3"/>
    </row>
    <row r="13" spans="1:7" x14ac:dyDescent="0.25">
      <c r="A13" s="1">
        <v>43154</v>
      </c>
      <c r="B13" t="s">
        <v>15</v>
      </c>
      <c r="C13" t="s">
        <v>39</v>
      </c>
      <c r="D13" s="3">
        <v>11850</v>
      </c>
      <c r="E13" s="3"/>
      <c r="F13">
        <v>1</v>
      </c>
    </row>
    <row r="14" spans="1:7" x14ac:dyDescent="0.25">
      <c r="A14" s="1">
        <v>43160</v>
      </c>
      <c r="B14" t="s">
        <v>10</v>
      </c>
      <c r="C14" t="s">
        <v>13</v>
      </c>
      <c r="D14" s="3">
        <v>580</v>
      </c>
      <c r="E14" s="3"/>
      <c r="F14">
        <v>2</v>
      </c>
    </row>
    <row r="15" spans="1:7" x14ac:dyDescent="0.25">
      <c r="A15" s="1">
        <v>43160</v>
      </c>
      <c r="B15" t="s">
        <v>10</v>
      </c>
      <c r="C15" t="s">
        <v>14</v>
      </c>
      <c r="D15" s="3">
        <f>120+153</f>
        <v>273</v>
      </c>
      <c r="E15" s="3"/>
      <c r="F15">
        <v>3</v>
      </c>
    </row>
    <row r="16" spans="1:7" x14ac:dyDescent="0.25">
      <c r="A16" s="1">
        <v>43184</v>
      </c>
      <c r="B16" t="s">
        <v>18</v>
      </c>
      <c r="C16" t="s">
        <v>19</v>
      </c>
      <c r="D16" s="3">
        <v>6530</v>
      </c>
      <c r="E16" s="3"/>
      <c r="F16">
        <v>4</v>
      </c>
    </row>
    <row r="17" spans="1:7" x14ac:dyDescent="0.25">
      <c r="A17" s="1">
        <v>43184</v>
      </c>
      <c r="B17" t="s">
        <v>18</v>
      </c>
      <c r="C17" t="s">
        <v>20</v>
      </c>
      <c r="D17" s="3">
        <f>3.53*2*2279</f>
        <v>16089.74</v>
      </c>
      <c r="E17" s="3"/>
      <c r="F17" t="s">
        <v>22</v>
      </c>
    </row>
    <row r="18" spans="1:7" x14ac:dyDescent="0.25">
      <c r="A18" s="1">
        <v>43184</v>
      </c>
      <c r="B18" t="s">
        <v>18</v>
      </c>
      <c r="C18" t="s">
        <v>21</v>
      </c>
      <c r="D18" s="3">
        <v>12345</v>
      </c>
      <c r="E18" s="3"/>
      <c r="F18">
        <v>5</v>
      </c>
      <c r="G18" t="s">
        <v>38</v>
      </c>
    </row>
    <row r="19" spans="1:7" x14ac:dyDescent="0.25">
      <c r="A19" s="1">
        <v>43184</v>
      </c>
      <c r="B19" t="s">
        <v>18</v>
      </c>
      <c r="C19" t="s">
        <v>14</v>
      </c>
      <c r="D19" s="3">
        <v>1124</v>
      </c>
      <c r="E19" s="3"/>
      <c r="F19" t="s">
        <v>37</v>
      </c>
      <c r="G19" t="s">
        <v>38</v>
      </c>
    </row>
    <row r="20" spans="1:7" x14ac:dyDescent="0.25">
      <c r="A20" s="1">
        <v>44646</v>
      </c>
      <c r="B20" t="s">
        <v>15</v>
      </c>
      <c r="C20" t="s">
        <v>23</v>
      </c>
      <c r="D20" s="3"/>
      <c r="E20" s="3"/>
      <c r="F20">
        <v>10</v>
      </c>
    </row>
    <row r="21" spans="1:7" x14ac:dyDescent="0.25">
      <c r="A21" s="1">
        <v>44646</v>
      </c>
      <c r="B21" t="s">
        <v>15</v>
      </c>
      <c r="C21" t="s">
        <v>27</v>
      </c>
      <c r="D21" s="3">
        <v>2750</v>
      </c>
      <c r="E21" s="3"/>
      <c r="F21">
        <v>11</v>
      </c>
      <c r="G21" t="s">
        <v>26</v>
      </c>
    </row>
    <row r="22" spans="1:7" x14ac:dyDescent="0.25">
      <c r="A22" s="1">
        <v>44652</v>
      </c>
      <c r="B22" t="s">
        <v>15</v>
      </c>
      <c r="C22" t="s">
        <v>24</v>
      </c>
      <c r="D22" s="3">
        <v>12500</v>
      </c>
      <c r="E22" s="3"/>
      <c r="F22">
        <v>12</v>
      </c>
      <c r="G22" t="s">
        <v>29</v>
      </c>
    </row>
    <row r="23" spans="1:7" x14ac:dyDescent="0.25">
      <c r="A23" s="1">
        <v>44735</v>
      </c>
      <c r="B23" t="s">
        <v>15</v>
      </c>
      <c r="C23" t="s">
        <v>28</v>
      </c>
      <c r="D23" s="3">
        <f>55000*0.25</f>
        <v>13750</v>
      </c>
      <c r="E23" s="3"/>
      <c r="F23">
        <v>13</v>
      </c>
      <c r="G23" t="s">
        <v>43</v>
      </c>
    </row>
    <row r="24" spans="1:7" x14ac:dyDescent="0.25">
      <c r="D24" s="3"/>
      <c r="E24" s="3"/>
    </row>
    <row r="25" spans="1:7" x14ac:dyDescent="0.25">
      <c r="D25" s="3"/>
      <c r="E25" s="3"/>
    </row>
    <row r="26" spans="1:7" x14ac:dyDescent="0.25">
      <c r="D26" s="3"/>
      <c r="E26" s="3"/>
    </row>
    <row r="27" spans="1:7" x14ac:dyDescent="0.25">
      <c r="D27" s="3"/>
      <c r="E27" s="3"/>
    </row>
    <row r="28" spans="1:7" x14ac:dyDescent="0.25">
      <c r="D28" s="3"/>
      <c r="E28" s="3"/>
    </row>
    <row r="29" spans="1:7" x14ac:dyDescent="0.25">
      <c r="D29" s="3"/>
      <c r="E29" s="3"/>
    </row>
    <row r="30" spans="1:7" x14ac:dyDescent="0.25">
      <c r="D30" s="3"/>
      <c r="E30" s="3"/>
    </row>
    <row r="31" spans="1:7" x14ac:dyDescent="0.25">
      <c r="D31" s="3"/>
      <c r="E31" s="3"/>
    </row>
    <row r="32" spans="1:7" x14ac:dyDescent="0.25">
      <c r="D32" s="2"/>
      <c r="E32" s="2"/>
    </row>
    <row r="33" spans="4:5" x14ac:dyDescent="0.25">
      <c r="D33" s="2"/>
      <c r="E33" s="2"/>
    </row>
    <row r="34" spans="4:5" x14ac:dyDescent="0.25">
      <c r="D34" s="2"/>
      <c r="E34" s="2"/>
    </row>
    <row r="35" spans="4:5" x14ac:dyDescent="0.25">
      <c r="D35" s="2"/>
      <c r="E35" s="2"/>
    </row>
    <row r="36" spans="4:5" x14ac:dyDescent="0.25">
      <c r="D36" s="2"/>
      <c r="E36" s="2"/>
    </row>
    <row r="37" spans="4:5" x14ac:dyDescent="0.25">
      <c r="D37" s="2"/>
      <c r="E37" s="2"/>
    </row>
    <row r="38" spans="4:5" x14ac:dyDescent="0.25">
      <c r="D38" s="2"/>
      <c r="E38" s="2"/>
    </row>
    <row r="39" spans="4:5" x14ac:dyDescent="0.25">
      <c r="D39" s="2"/>
      <c r="E39" s="2"/>
    </row>
    <row r="40" spans="4:5" x14ac:dyDescent="0.25">
      <c r="D40" s="2"/>
      <c r="E40" s="2"/>
    </row>
    <row r="41" spans="4:5" x14ac:dyDescent="0.25">
      <c r="D41" s="2"/>
      <c r="E41" s="2"/>
    </row>
    <row r="42" spans="4:5" x14ac:dyDescent="0.25">
      <c r="D42" s="2"/>
      <c r="E42" s="2"/>
    </row>
    <row r="43" spans="4:5" x14ac:dyDescent="0.25">
      <c r="D43" s="2"/>
      <c r="E43" s="2"/>
    </row>
    <row r="44" spans="4:5" x14ac:dyDescent="0.25">
      <c r="D44" s="2"/>
      <c r="E44" s="2"/>
    </row>
  </sheetData>
  <mergeCells count="1">
    <mergeCell ref="A2:B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
  <sheetViews>
    <sheetView tabSelected="1" workbookViewId="0">
      <selection activeCell="G6" sqref="G6"/>
    </sheetView>
  </sheetViews>
  <sheetFormatPr defaultRowHeight="15" x14ac:dyDescent="0.25"/>
  <cols>
    <col min="1" max="1" width="21.7109375" customWidth="1"/>
    <col min="2" max="2" width="17.7109375" customWidth="1"/>
    <col min="3" max="3" width="14.7109375" bestFit="1" customWidth="1"/>
    <col min="4" max="4" width="5.7109375" bestFit="1" customWidth="1"/>
    <col min="5" max="5" width="16.7109375" bestFit="1" customWidth="1"/>
    <col min="6" max="6" width="12.42578125" customWidth="1"/>
    <col min="7" max="7" width="39.7109375" bestFit="1" customWidth="1"/>
  </cols>
  <sheetData>
    <row r="1" spans="1:7" x14ac:dyDescent="0.25">
      <c r="E1" s="8">
        <v>0.25</v>
      </c>
    </row>
    <row r="2" spans="1:7" ht="45" x14ac:dyDescent="0.25">
      <c r="A2" s="11" t="s">
        <v>30</v>
      </c>
      <c r="B2" s="11" t="s">
        <v>12</v>
      </c>
      <c r="C2" s="12" t="s">
        <v>35</v>
      </c>
      <c r="D2" s="13" t="s">
        <v>34</v>
      </c>
      <c r="E2" s="13" t="s">
        <v>31</v>
      </c>
      <c r="F2" s="13" t="s">
        <v>32</v>
      </c>
      <c r="G2" s="13" t="s">
        <v>36</v>
      </c>
    </row>
    <row r="3" spans="1:7" x14ac:dyDescent="0.25">
      <c r="A3" s="7">
        <v>44370</v>
      </c>
      <c r="B3" s="1" t="s">
        <v>33</v>
      </c>
      <c r="C3" s="2">
        <v>55000</v>
      </c>
      <c r="D3" s="10">
        <v>2021</v>
      </c>
      <c r="E3" s="2">
        <f>+C3*$E$1</f>
        <v>13750</v>
      </c>
      <c r="F3" s="2">
        <f>+C3-E3</f>
        <v>41250</v>
      </c>
    </row>
    <row r="4" spans="1:7" x14ac:dyDescent="0.25">
      <c r="C4" s="2">
        <f>+F3</f>
        <v>41250</v>
      </c>
      <c r="D4" s="10">
        <v>2022</v>
      </c>
      <c r="E4" s="2">
        <f>+C4*$E$1</f>
        <v>10312.5</v>
      </c>
      <c r="F4" s="2">
        <f>+C4-E4</f>
        <v>30937.5</v>
      </c>
    </row>
    <row r="5" spans="1:7" x14ac:dyDescent="0.25">
      <c r="C5" s="2">
        <f>+F4</f>
        <v>30937.5</v>
      </c>
      <c r="D5" s="10">
        <v>2023</v>
      </c>
      <c r="E5" s="2">
        <f>+F4</f>
        <v>30937.5</v>
      </c>
      <c r="F5" s="2">
        <f>+C5-E5</f>
        <v>0</v>
      </c>
      <c r="G5" t="s">
        <v>46</v>
      </c>
    </row>
    <row r="6" spans="1:7" x14ac:dyDescent="0.25">
      <c r="C6" s="9"/>
      <c r="E6" s="9"/>
      <c r="F6" s="9"/>
    </row>
    <row r="7" spans="1:7" x14ac:dyDescent="0.25">
      <c r="C7" s="9"/>
      <c r="E7" s="9"/>
      <c r="F7" s="9"/>
    </row>
    <row r="8" spans="1:7" x14ac:dyDescent="0.25">
      <c r="A8" s="6" t="s">
        <v>45</v>
      </c>
      <c r="C8" s="9"/>
      <c r="E8" s="9"/>
      <c r="F8" s="9"/>
    </row>
    <row r="9" spans="1:7" x14ac:dyDescent="0.25">
      <c r="C9" s="9"/>
      <c r="E9" s="9"/>
      <c r="F9" s="9"/>
    </row>
    <row r="10" spans="1:7" x14ac:dyDescent="0.25">
      <c r="A10" t="s">
        <v>40</v>
      </c>
    </row>
    <row r="11" spans="1:7" x14ac:dyDescent="0.25">
      <c r="A11" t="s">
        <v>41</v>
      </c>
    </row>
    <row r="12" spans="1:7" x14ac:dyDescent="0.25">
      <c r="A12" t="s">
        <v>42</v>
      </c>
    </row>
    <row r="15" spans="1:7" x14ac:dyDescent="0.25">
      <c r="D15" s="8"/>
    </row>
    <row r="16" spans="1:7" x14ac:dyDescent="0.25">
      <c r="E16" s="2"/>
      <c r="F16" s="2"/>
    </row>
    <row r="17" spans="3:6" x14ac:dyDescent="0.25">
      <c r="C17" s="14"/>
      <c r="E17" s="2"/>
      <c r="F17" s="2"/>
    </row>
    <row r="20" spans="3:6" x14ac:dyDescent="0.25">
      <c r="E20" s="2"/>
      <c r="F20" s="2"/>
    </row>
    <row r="21" spans="3:6" x14ac:dyDescent="0.25">
      <c r="C21" s="14"/>
      <c r="E21" s="2"/>
      <c r="F21" s="2"/>
    </row>
  </sheetData>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Sportsregnskab</vt:lpstr>
      <vt:lpstr>Grej</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 Blakskjær</dc:creator>
  <cp:lastModifiedBy>Camilla Bauner</cp:lastModifiedBy>
  <dcterms:created xsi:type="dcterms:W3CDTF">2018-03-16T11:09:29Z</dcterms:created>
  <dcterms:modified xsi:type="dcterms:W3CDTF">2025-02-17T12:00:42Z</dcterms:modified>
</cp:coreProperties>
</file>